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spn.local\DFS\plocha\sklad\Desktop\"/>
    </mc:Choice>
  </mc:AlternateContent>
  <bookViews>
    <workbookView xWindow="0" yWindow="0" windowWidth="23040" windowHeight="9195"/>
  </bookViews>
  <sheets>
    <sheet name="Cenník produktov" sheetId="1" r:id="rId1"/>
  </sheets>
  <definedNames>
    <definedName name="_xlnm.Print_Area" localSheetId="0">'Cenník produktov'!$A$3:$G$83</definedName>
    <definedName name="OblasťNadpisuRiadka1..F5">'Cenník produktov'!#REF!</definedName>
  </definedNames>
  <calcPr calcId="162913"/>
  <extLst>
    <ext uri="GoogleSheetsCustomDataVersion1">
      <go:sheetsCustomData xmlns:go="http://customooxmlschemas.google.com/" r:id="rId5" roundtripDataSignature="AMtx7mh9FD5OgWatjUhyRD5EaPoEq/OPBA=="/>
    </ext>
  </extLst>
</workbook>
</file>

<file path=xl/calcChain.xml><?xml version="1.0" encoding="utf-8"?>
<calcChain xmlns="http://schemas.openxmlformats.org/spreadsheetml/2006/main">
  <c r="D40" i="1" l="1"/>
  <c r="F40" i="1" s="1"/>
  <c r="D39" i="1"/>
  <c r="G39" i="1"/>
  <c r="G40" i="1"/>
  <c r="F39" i="1"/>
  <c r="D32" i="1" l="1"/>
  <c r="F32" i="1" s="1"/>
  <c r="G32" i="1"/>
  <c r="D31" i="1" l="1"/>
  <c r="F31" i="1" s="1"/>
  <c r="G31" i="1"/>
  <c r="G20" i="1"/>
  <c r="D20" i="1"/>
  <c r="F20" i="1" s="1"/>
  <c r="G9" i="1" l="1"/>
  <c r="D9" i="1"/>
  <c r="F9" i="1" s="1"/>
  <c r="G8" i="1"/>
  <c r="D8" i="1"/>
  <c r="F8" i="1" s="1"/>
  <c r="G10" i="1"/>
  <c r="D10" i="1"/>
  <c r="F10" i="1" s="1"/>
  <c r="D67" i="1" l="1"/>
  <c r="F67" i="1" s="1"/>
  <c r="G67" i="1"/>
  <c r="D57" i="1"/>
  <c r="F57" i="1" s="1"/>
  <c r="G57" i="1"/>
  <c r="D50" i="1"/>
  <c r="F50" i="1" s="1"/>
  <c r="G50" i="1"/>
  <c r="G15" i="1"/>
  <c r="D15" i="1"/>
  <c r="F15" i="1" s="1"/>
  <c r="G14" i="1"/>
  <c r="D14" i="1"/>
  <c r="F14" i="1" s="1"/>
  <c r="G13" i="1"/>
  <c r="D13" i="1"/>
  <c r="F13" i="1" s="1"/>
  <c r="G7" i="1"/>
  <c r="D7" i="1"/>
  <c r="F7" i="1" s="1"/>
  <c r="G58" i="1" l="1"/>
  <c r="G59" i="1"/>
  <c r="D58" i="1"/>
  <c r="F58" i="1" s="1"/>
  <c r="D59" i="1"/>
  <c r="F59" i="1" s="1"/>
  <c r="G33" i="1"/>
  <c r="G34" i="1"/>
  <c r="D33" i="1"/>
  <c r="F33" i="1" s="1"/>
  <c r="D34" i="1"/>
  <c r="F34" i="1" s="1"/>
  <c r="D25" i="1"/>
  <c r="F25" i="1" s="1"/>
  <c r="D26" i="1"/>
  <c r="F26" i="1" s="1"/>
  <c r="D27" i="1"/>
  <c r="F27" i="1" s="1"/>
  <c r="D28" i="1"/>
  <c r="F28" i="1" s="1"/>
  <c r="G25" i="1"/>
  <c r="G26" i="1"/>
  <c r="G27" i="1"/>
  <c r="G28" i="1"/>
  <c r="D17" i="1"/>
  <c r="F17" i="1" s="1"/>
  <c r="G17" i="1"/>
  <c r="D18" i="1"/>
  <c r="F18" i="1" s="1"/>
  <c r="G18" i="1"/>
  <c r="D19" i="1"/>
  <c r="F19" i="1" s="1"/>
  <c r="G19" i="1"/>
  <c r="D21" i="1"/>
  <c r="F21" i="1" s="1"/>
  <c r="G21" i="1"/>
  <c r="G41" i="1" l="1"/>
  <c r="D41" i="1"/>
  <c r="F41" i="1" s="1"/>
  <c r="G42" i="1"/>
  <c r="D42" i="1"/>
  <c r="F42" i="1" s="1"/>
  <c r="G35" i="1"/>
  <c r="D35" i="1"/>
  <c r="F35" i="1" s="1"/>
  <c r="G65" i="1" l="1"/>
  <c r="G66" i="1"/>
  <c r="G68" i="1"/>
  <c r="G69" i="1"/>
  <c r="D65" i="1"/>
  <c r="F65" i="1" s="1"/>
  <c r="D66" i="1"/>
  <c r="F66" i="1" s="1"/>
  <c r="D68" i="1"/>
  <c r="F68" i="1" s="1"/>
  <c r="G51" i="1"/>
  <c r="D51" i="1"/>
  <c r="F51" i="1" s="1"/>
  <c r="G44" i="1"/>
  <c r="G45" i="1"/>
  <c r="D44" i="1"/>
  <c r="F44" i="1" s="1"/>
  <c r="D45" i="1"/>
  <c r="F45" i="1" s="1"/>
  <c r="G38" i="1"/>
  <c r="G43" i="1"/>
  <c r="G62" i="1" l="1"/>
  <c r="G61" i="1"/>
  <c r="G60" i="1"/>
  <c r="G56" i="1"/>
  <c r="D56" i="1"/>
  <c r="F56" i="1" s="1"/>
  <c r="D60" i="1"/>
  <c r="F60" i="1" s="1"/>
  <c r="D61" i="1"/>
  <c r="F61" i="1" s="1"/>
  <c r="D62" i="1"/>
  <c r="F62" i="1" s="1"/>
  <c r="G53" i="1"/>
  <c r="G52" i="1"/>
  <c r="G49" i="1"/>
  <c r="D49" i="1"/>
  <c r="F49" i="1" s="1"/>
  <c r="D52" i="1"/>
  <c r="F52" i="1" s="1"/>
  <c r="D53" i="1"/>
  <c r="F53" i="1" s="1"/>
  <c r="D36" i="1"/>
  <c r="F36" i="1" s="1"/>
  <c r="G36" i="1"/>
  <c r="G29" i="1"/>
  <c r="D29" i="1"/>
  <c r="F29" i="1" s="1"/>
  <c r="G64" i="1" l="1"/>
  <c r="G55" i="1"/>
  <c r="G48" i="1"/>
  <c r="G47" i="1"/>
  <c r="C71" i="1"/>
  <c r="G6" i="1"/>
  <c r="G24" i="1" l="1"/>
  <c r="G23" i="1"/>
  <c r="G12" i="1"/>
  <c r="G71" i="1" l="1"/>
  <c r="D69" i="1"/>
  <c r="F69" i="1" s="1"/>
  <c r="D64" i="1"/>
  <c r="F64" i="1" s="1"/>
  <c r="D55" i="1"/>
  <c r="F55" i="1" s="1"/>
  <c r="D48" i="1"/>
  <c r="F48" i="1" s="1"/>
  <c r="D47" i="1"/>
  <c r="F47" i="1" s="1"/>
  <c r="D43" i="1"/>
  <c r="F43" i="1" s="1"/>
  <c r="D38" i="1"/>
  <c r="F38" i="1" s="1"/>
  <c r="D24" i="1"/>
  <c r="F24" i="1" s="1"/>
  <c r="D23" i="1"/>
  <c r="F23" i="1" s="1"/>
  <c r="D12" i="1"/>
  <c r="F12" i="1" s="1"/>
  <c r="D6" i="1"/>
  <c r="F6" i="1" s="1"/>
  <c r="F71" i="1" l="1"/>
  <c r="C72" i="1" s="1"/>
</calcChain>
</file>

<file path=xl/sharedStrings.xml><?xml version="1.0" encoding="utf-8"?>
<sst xmlns="http://schemas.openxmlformats.org/spreadsheetml/2006/main" count="150" uniqueCount="116">
  <si>
    <t>NÁZOV</t>
  </si>
  <si>
    <t>AUTOR</t>
  </si>
  <si>
    <t>CENA s DPH</t>
  </si>
  <si>
    <t>CENA bez DPH</t>
  </si>
  <si>
    <t>SPOLU:</t>
  </si>
  <si>
    <t>SPOLU bez DPH</t>
  </si>
  <si>
    <t>SPOLU s DPH</t>
  </si>
  <si>
    <t>Ks</t>
  </si>
  <si>
    <t xml:space="preserve">Dátum:  </t>
  </si>
  <si>
    <t xml:space="preserve">Kontaktná osoba: </t>
  </si>
  <si>
    <t>Telefónne číslo:</t>
  </si>
  <si>
    <t xml:space="preserve">IČO: </t>
  </si>
  <si>
    <t xml:space="preserve">DIČ: </t>
  </si>
  <si>
    <t xml:space="preserve">IČ DPH: </t>
  </si>
  <si>
    <t xml:space="preserve">DPH: </t>
  </si>
  <si>
    <r>
      <t xml:space="preserve"> Názov a adresa školy</t>
    </r>
    <r>
      <rPr>
        <sz val="11"/>
        <rFont val="Arial"/>
        <family val="2"/>
        <charset val="238"/>
      </rPr>
      <t xml:space="preserve">:    </t>
    </r>
    <r>
      <rPr>
        <b/>
        <sz val="11"/>
        <rFont val="Arial"/>
        <family val="2"/>
        <charset val="238"/>
      </rPr>
      <t xml:space="preserve">                                       </t>
    </r>
  </si>
  <si>
    <t xml:space="preserve"> bez DPH</t>
  </si>
  <si>
    <t xml:space="preserve"> s DPH</t>
  </si>
  <si>
    <t>Slovenské pedagogické nakladateľstvo - Mladé letá, s.r.o.</t>
  </si>
  <si>
    <r>
      <t xml:space="preserve">Spoločnosť: </t>
    </r>
    <r>
      <rPr>
        <sz val="9"/>
        <rFont val="Arial"/>
        <family val="2"/>
        <charset val="238"/>
      </rPr>
      <t xml:space="preserve">SLOVENSKÉ PEDAGOGICKÉ NAKLADATEĽSTVO - Mladé letá, s.r.o., Sasinkova 5, Bratislava, 811 08  </t>
    </r>
    <r>
      <rPr>
        <b/>
        <sz val="9"/>
        <rFont val="Arial"/>
        <family val="2"/>
        <charset val="238"/>
      </rPr>
      <t xml:space="preserve">                                      </t>
    </r>
  </si>
  <si>
    <r>
      <t xml:space="preserve">IČO: </t>
    </r>
    <r>
      <rPr>
        <sz val="9"/>
        <rFont val="Arial"/>
        <family val="2"/>
        <charset val="238"/>
      </rPr>
      <t xml:space="preserve">31 333 176   </t>
    </r>
    <r>
      <rPr>
        <b/>
        <sz val="9"/>
        <rFont val="Arial"/>
        <family val="2"/>
        <charset val="238"/>
      </rPr>
      <t xml:space="preserve">      DIČ</t>
    </r>
    <r>
      <rPr>
        <sz val="9"/>
        <rFont val="Arial"/>
        <family val="2"/>
        <charset val="238"/>
      </rPr>
      <t xml:space="preserve">: 2020293099 </t>
    </r>
    <r>
      <rPr>
        <b/>
        <sz val="9"/>
        <rFont val="Arial"/>
        <family val="2"/>
        <charset val="238"/>
      </rPr>
      <t xml:space="preserve">          IČ DPH:</t>
    </r>
    <r>
      <rPr>
        <sz val="9"/>
        <rFont val="Arial"/>
        <family val="2"/>
        <charset val="238"/>
      </rPr>
      <t xml:space="preserve"> SK2020293099</t>
    </r>
  </si>
  <si>
    <r>
      <t xml:space="preserve">Kontaktná osoba: </t>
    </r>
    <r>
      <rPr>
        <sz val="9"/>
        <rFont val="Arial"/>
        <family val="2"/>
        <charset val="238"/>
      </rPr>
      <t xml:space="preserve">Jana Radová     </t>
    </r>
    <r>
      <rPr>
        <b/>
        <sz val="9"/>
        <rFont val="Arial"/>
        <family val="2"/>
        <charset val="238"/>
      </rPr>
      <t xml:space="preserve"> telefón:</t>
    </r>
    <r>
      <rPr>
        <sz val="9"/>
        <rFont val="Arial"/>
        <family val="2"/>
        <charset val="238"/>
      </rPr>
      <t xml:space="preserve"> 0903 281 864    </t>
    </r>
    <r>
      <rPr>
        <b/>
        <sz val="9"/>
        <rFont val="Arial"/>
        <family val="2"/>
        <charset val="238"/>
      </rPr>
      <t>mail:</t>
    </r>
    <r>
      <rPr>
        <sz val="9"/>
        <rFont val="Arial"/>
        <family val="2"/>
        <charset val="238"/>
      </rPr>
      <t xml:space="preserve"> sklad@spn.sk</t>
    </r>
  </si>
  <si>
    <r>
      <t xml:space="preserve"> </t>
    </r>
    <r>
      <rPr>
        <b/>
        <sz val="9"/>
        <color theme="9" tint="-0.499984740745262"/>
        <rFont val="Times New Roman"/>
        <family val="1"/>
        <charset val="238"/>
      </rPr>
      <t>1. ročník</t>
    </r>
  </si>
  <si>
    <r>
      <rPr>
        <b/>
        <sz val="9"/>
        <color theme="9" tint="-0.499984740745262"/>
        <rFont val="Times New Roman"/>
        <family val="1"/>
        <charset val="238"/>
      </rPr>
      <t xml:space="preserve"> </t>
    </r>
    <r>
      <rPr>
        <sz val="9"/>
        <color theme="9" tint="-0.499984740745262"/>
        <rFont val="Times New Roman"/>
        <family val="1"/>
        <charset val="238"/>
      </rPr>
      <t xml:space="preserve"> </t>
    </r>
    <r>
      <rPr>
        <b/>
        <sz val="9"/>
        <color theme="9" tint="-0.499984740745262"/>
        <rFont val="Times New Roman"/>
        <family val="1"/>
        <charset val="238"/>
      </rPr>
      <t>2. ročník</t>
    </r>
  </si>
  <si>
    <r>
      <t xml:space="preserve"> </t>
    </r>
    <r>
      <rPr>
        <b/>
        <sz val="9"/>
        <color theme="9" tint="-0.499984740745262"/>
        <rFont val="Times New Roman"/>
        <family val="1"/>
        <charset val="238"/>
      </rPr>
      <t>3. ročník</t>
    </r>
  </si>
  <si>
    <r>
      <t xml:space="preserve"> </t>
    </r>
    <r>
      <rPr>
        <b/>
        <sz val="9"/>
        <color theme="9" tint="-0.499984740745262"/>
        <rFont val="Times New Roman"/>
        <family val="1"/>
        <charset val="238"/>
      </rPr>
      <t>4. ročník</t>
    </r>
  </si>
  <si>
    <r>
      <t xml:space="preserve"> </t>
    </r>
    <r>
      <rPr>
        <b/>
        <sz val="9"/>
        <color theme="9" tint="-0.499984740745262"/>
        <rFont val="Times New Roman"/>
        <family val="1"/>
        <charset val="238"/>
      </rPr>
      <t>5. ročník</t>
    </r>
  </si>
  <si>
    <r>
      <t xml:space="preserve"> </t>
    </r>
    <r>
      <rPr>
        <b/>
        <sz val="9"/>
        <color theme="9" tint="-0.499984740745262"/>
        <rFont val="Times New Roman"/>
        <family val="1"/>
        <charset val="238"/>
      </rPr>
      <t>6. ročník</t>
    </r>
  </si>
  <si>
    <r>
      <t xml:space="preserve"> </t>
    </r>
    <r>
      <rPr>
        <b/>
        <sz val="9"/>
        <color theme="9" tint="-0.499984740745262"/>
        <rFont val="Times New Roman"/>
        <family val="1"/>
        <charset val="238"/>
      </rPr>
      <t>7. ročník</t>
    </r>
  </si>
  <si>
    <r>
      <t xml:space="preserve"> </t>
    </r>
    <r>
      <rPr>
        <sz val="10"/>
        <color theme="9" tint="-0.499984740745262"/>
        <rFont val="Times New Roman"/>
        <family val="1"/>
        <charset val="238"/>
      </rPr>
      <t xml:space="preserve"> </t>
    </r>
    <r>
      <rPr>
        <b/>
        <sz val="10"/>
        <color theme="9" tint="-0.499984740745262"/>
        <rFont val="Times New Roman"/>
        <family val="1"/>
        <charset val="238"/>
      </rPr>
      <t>8. ročník</t>
    </r>
  </si>
  <si>
    <r>
      <t xml:space="preserve"> </t>
    </r>
    <r>
      <rPr>
        <sz val="9"/>
        <color theme="9" tint="-0.499984740745262"/>
        <rFont val="Times New Roman"/>
        <family val="1"/>
        <charset val="238"/>
      </rPr>
      <t xml:space="preserve"> </t>
    </r>
    <r>
      <rPr>
        <b/>
        <sz val="9"/>
        <color theme="9" tint="-0.499984740745262"/>
        <rFont val="Times New Roman"/>
        <family val="1"/>
        <charset val="238"/>
      </rPr>
      <t>9. ročník</t>
    </r>
  </si>
  <si>
    <t>Šlabikár pre 1. ročník ŠZŠ s VJM</t>
  </si>
  <si>
    <t>M. Bujnová, M. Hlavatá</t>
  </si>
  <si>
    <t>Pracovné listy k šlabikáru a písaniu pre 1. ročník ŠZŠ s VJM</t>
  </si>
  <si>
    <t>Šlabikár pre 2. ročník ŠZŠ s VJM</t>
  </si>
  <si>
    <t>Pracovné listy k šlabikáru pre 2. ročník ŠZŠ s VJM</t>
  </si>
  <si>
    <t>J. Rýglová</t>
  </si>
  <si>
    <t>Pracovné listy k čítanke pre 3. ročník ŠZŠ s VJM</t>
  </si>
  <si>
    <t>M. Hlavatá</t>
  </si>
  <si>
    <t>Čítanka pre 3. ročník ŠZŠ s VJM</t>
  </si>
  <si>
    <t>Maďarský jazyk pre 4. ročník ŠZŠ s VJM</t>
  </si>
  <si>
    <t>A. Szekeres</t>
  </si>
  <si>
    <t>Pracovný zošit z maďarského jazyka pre 4. ročník ŠZŠ s VJM</t>
  </si>
  <si>
    <t>M. Zupkó, Á. Szerekes</t>
  </si>
  <si>
    <t>Čítanka a hudobná výchova pre 4. ročník ŠZŠ s VJM</t>
  </si>
  <si>
    <t>M. Zupkó</t>
  </si>
  <si>
    <t>Slovenský jazyk pre 4. ročník ŠZŠ s VJM</t>
  </si>
  <si>
    <t>Pracovný zošit zo slovenského jazyka pre 4. ročník ŠZŠ s VJM</t>
  </si>
  <si>
    <t>Matematika pre 4. ročník ŠZŠ s VJM</t>
  </si>
  <si>
    <t>J. Rýglová, Ľ. Bálint</t>
  </si>
  <si>
    <t>Pracovný zošit z matematiky pre 4. ročník ŠZŠ s VJM</t>
  </si>
  <si>
    <t>Slovenský jazyk pre 5. ročník ŠZŠ s VJM</t>
  </si>
  <si>
    <t>M. Meszárosová</t>
  </si>
  <si>
    <t>Pracovný zošit zo slovenského jazyka pre 5. ročník ŠZŠ s VJM</t>
  </si>
  <si>
    <t>Pracovný zošit z matematiky pre 5. ročník ŠZŠ s VJM, 1. časť</t>
  </si>
  <si>
    <t>L. Krejza</t>
  </si>
  <si>
    <t>Pracovný zošit z matematiky pre 5. ročník ŠZŠ s VJM, 2. časť</t>
  </si>
  <si>
    <t>Pracovný zošit z maďarského jazyka pre 6. ročník ŠZŠ s VJM</t>
  </si>
  <si>
    <t>Literárna čítanka pre 6.ročník ŠZŠ s VJM</t>
  </si>
  <si>
    <t>Slovenský jazyk pre 6. ročník ŠZŠ s VJM</t>
  </si>
  <si>
    <t>Pracovný zošit zo slovenského jazyka pre 6. ročník ŠZŠ s VJM</t>
  </si>
  <si>
    <t>Pracovný zošit z matematiky pre 6. ročník ŠZŠ s VJM, 1. časť</t>
  </si>
  <si>
    <t>Pracovný zošit z matematiky pre 6. ročník ŠZŠ s VJM, 2. časť</t>
  </si>
  <si>
    <t>A. Dudás</t>
  </si>
  <si>
    <t>E. Szücs Egriné</t>
  </si>
  <si>
    <t>I. Csanková</t>
  </si>
  <si>
    <t>L. Melišková</t>
  </si>
  <si>
    <t>Pracovný zošit z maďarského jazyka pre 7. ročník ŠZŠ s VJM</t>
  </si>
  <si>
    <t>Literárna čítanka pre 7.ročník ŠZŠ s VJM</t>
  </si>
  <si>
    <t>Slovenský jazyk pre 7. ročník ŠZŠ s VJM</t>
  </si>
  <si>
    <t>Pracovný zošit zo slovenského jazyka pre 7. ročník ŠZŠ s VJM</t>
  </si>
  <si>
    <t>Pracovný zošit z matematiky pre 7. ročník ŠZŠ s VJM, 1 .časť</t>
  </si>
  <si>
    <t>Pracovný zošit z matematiky pre 7. ročník ŠZŠ s VJM,  2 .časť</t>
  </si>
  <si>
    <t>Občianska výchova pre 7. ročník ŠZŠ s VJM</t>
  </si>
  <si>
    <t>E. S. Havas, M. Hlavatiné</t>
  </si>
  <si>
    <t>R. Nagy Panné</t>
  </si>
  <si>
    <t>Rejková a kol.</t>
  </si>
  <si>
    <t>Pracovný zošit z maďarského jazyka pre 8. ročník ŠZŠ s VJM</t>
  </si>
  <si>
    <t>A. Dudás,M.Hlavatiné</t>
  </si>
  <si>
    <t>Slovenský jazyk pre 8. ročník ŠZŠ s VJM</t>
  </si>
  <si>
    <t>P. Aich</t>
  </si>
  <si>
    <t>Literárna čítanka pre 8. ročník ŠZŠ s VJM</t>
  </si>
  <si>
    <t>Pracovný zošit zo slovenského jazyka pre 8. ročník ŠZŠ s VJM</t>
  </si>
  <si>
    <t>Pracovný zošit z matematiky pre 8. ročník ŠZŠ s VJM</t>
  </si>
  <si>
    <t>L.Melišková, E. Mošková</t>
  </si>
  <si>
    <t>Občianska výchova pre 8. ročník ŠZŠ s VJM</t>
  </si>
  <si>
    <t>Pracovný zošit z maďarského jazyka pre 9. ročník ŠZŠ s VJM</t>
  </si>
  <si>
    <t>A. Dudás, E. Papp</t>
  </si>
  <si>
    <t>Literárna čítanka pre 9.ročník ŠZŠ s VJM</t>
  </si>
  <si>
    <t>Slovenský jazyk pre 9. ročník ŠZŠ s VJM</t>
  </si>
  <si>
    <t>Pracovný zošit zo slovenského jazyka pre 9. ročník ŠZŠ s VJM</t>
  </si>
  <si>
    <t>Pracovný zošit z matematiky pre 9. ročník ŠZŠ s VJM</t>
  </si>
  <si>
    <t>Občianska výchova pre 9. ročník ŠZŠ s VJM</t>
  </si>
  <si>
    <t>Matematika pre 1. ročník ŠZŠ, 1. časť</t>
  </si>
  <si>
    <t>Matematika pre 1. ročník ŠZŠ, 2. časť</t>
  </si>
  <si>
    <t>Matematika pre 2. ročník ŠZŠ, 1. časť</t>
  </si>
  <si>
    <t>Matematika pre 2. ročník ŠZŠ, 2. časť</t>
  </si>
  <si>
    <r>
      <rPr>
        <b/>
        <sz val="10"/>
        <color theme="9" tint="-0.249977111117893"/>
        <rFont val="Arial"/>
        <family val="2"/>
        <charset val="238"/>
      </rPr>
      <t xml:space="preserve">CENOVÁ PONUKA </t>
    </r>
    <r>
      <rPr>
        <b/>
        <sz val="9"/>
        <color theme="9" tint="-0.249977111117893"/>
        <rFont val="Arial"/>
        <family val="2"/>
        <charset val="238"/>
      </rPr>
      <t>edukačných publikácií hradených zo štátneho rozpočtu</t>
    </r>
    <r>
      <rPr>
        <b/>
        <sz val="10"/>
        <color rgb="FFFF0066"/>
        <rFont val="Arial"/>
        <family val="2"/>
        <charset val="238"/>
      </rPr>
      <t xml:space="preserve"> </t>
    </r>
    <r>
      <rPr>
        <b/>
        <sz val="10"/>
        <color rgb="FFFF0000"/>
        <rFont val="Arial"/>
        <family val="2"/>
        <charset val="238"/>
      </rPr>
      <t>/</t>
    </r>
    <r>
      <rPr>
        <b/>
        <sz val="11"/>
        <color rgb="FF006666"/>
        <rFont val="Arial"/>
        <family val="2"/>
        <charset val="238"/>
      </rPr>
      <t xml:space="preserve"> Záväzná objednávka</t>
    </r>
    <r>
      <rPr>
        <b/>
        <sz val="10"/>
        <color rgb="FF006666"/>
        <rFont val="Arial"/>
        <family val="2"/>
        <charset val="238"/>
      </rPr>
      <t xml:space="preserve"> pre ŠZŠ s VJM</t>
    </r>
  </si>
  <si>
    <t>Vecné učenie pre 1. -3. ročník ŠZŠ s VJM</t>
  </si>
  <si>
    <t>Matematika pre 3. ročník ŠZŠ s VJM, 1. časť</t>
  </si>
  <si>
    <t>Matematika pre 3. ročník ŠZŠ s VJM, 2. časť</t>
  </si>
  <si>
    <t>Biológia pre 8. ročník ŠZŠ s VJM</t>
  </si>
  <si>
    <t>Pracovný zošit z biológie pre 8. ročník ŠZŠ s VJM</t>
  </si>
  <si>
    <t>Slovensko-maďarský obrázkový slovník pre ZŠ s VJM</t>
  </si>
  <si>
    <t>Z. Kovácsová, E. Répássyová</t>
  </si>
  <si>
    <r>
      <rPr>
        <b/>
        <sz val="11"/>
        <color rgb="FF008000"/>
        <rFont val="Calibri"/>
        <family val="2"/>
        <charset val="238"/>
      </rPr>
      <t>Ceny sú platné do 31.8. 2023</t>
    </r>
    <r>
      <rPr>
        <sz val="11"/>
        <rFont val="Calibri"/>
        <family val="2"/>
        <charset val="238"/>
      </rPr>
      <t xml:space="preserve">                                             Poštovné a balné:</t>
    </r>
  </si>
  <si>
    <t>K. Zsittnyan</t>
  </si>
  <si>
    <t>E. Rosskopfová</t>
  </si>
  <si>
    <t>Slovenské pedagogické nakladateľstvo - Mladé letá, s.r.o., zap. V OR na Mestskom súde BA III odd. SRO. Vl. Č. 3559/B</t>
  </si>
  <si>
    <r>
      <t xml:space="preserve">Školský rok </t>
    </r>
    <r>
      <rPr>
        <b/>
        <sz val="12"/>
        <color rgb="FF0066FF"/>
        <rFont val="Arial"/>
        <family val="2"/>
        <charset val="238"/>
      </rPr>
      <t>2024/2025</t>
    </r>
  </si>
  <si>
    <r>
      <t>Pracovná učebnica z maďarského jazyka pre 6. ročník ŠZŠ s VJM, 1. časť-</t>
    </r>
    <r>
      <rPr>
        <i/>
        <sz val="10"/>
        <color rgb="FF006666"/>
        <rFont val="Calibri Light"/>
        <family val="2"/>
        <charset val="238"/>
      </rPr>
      <t xml:space="preserve"> </t>
    </r>
    <r>
      <rPr>
        <i/>
        <sz val="10"/>
        <color rgb="FFFF0000"/>
        <rFont val="Calibri Light"/>
        <family val="2"/>
        <charset val="238"/>
      </rPr>
      <t>novinka</t>
    </r>
  </si>
  <si>
    <r>
      <t xml:space="preserve">Pracovná učebnica z maďarského jazyka pre 6. ročník ŠZŠ s VJM, 2. časť - </t>
    </r>
    <r>
      <rPr>
        <sz val="10"/>
        <color rgb="FFFF0000"/>
        <rFont val="Calibri Light"/>
        <family val="2"/>
        <charset val="238"/>
      </rPr>
      <t>novinka</t>
    </r>
  </si>
  <si>
    <t>Pracovná učebnica z maďarského jazyka pre 5. ročník ŠZŠ s VJM, 1. časť</t>
  </si>
  <si>
    <t>Pracovná učebnica z maďarského jazyka pre 5. ročník ŠZŠ s VJM, 2. časť</t>
  </si>
  <si>
    <t>zatiaľ bez doložky - momentálne je v schvaľovacom procese</t>
  </si>
  <si>
    <t>zatiaľ bez doložky  - momentálne je v schvaľovacom procese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</si>
</sst>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€&quot;"/>
    <numFmt numFmtId="165" formatCode="#,##0.0000\ &quot;€&quot;"/>
  </numFmts>
  <fonts count="53" x14ac:knownFonts="1">
    <font>
      <sz val="11"/>
      <color rgb="FF000000"/>
      <name val="Arial"/>
    </font>
    <font>
      <sz val="11"/>
      <color rgb="FF002060"/>
      <name val="Times New Roman"/>
      <family val="1"/>
      <charset val="238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sz val="11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color theme="9" tint="-0.249977111117893"/>
      <name val="Arial"/>
      <family val="2"/>
      <charset val="238"/>
    </font>
    <font>
      <sz val="8"/>
      <color theme="1"/>
      <name val="Arial"/>
      <family val="2"/>
      <charset val="238"/>
    </font>
    <font>
      <sz val="11"/>
      <color rgb="FF0070C0"/>
      <name val="Arial"/>
      <family val="2"/>
      <charset val="238"/>
    </font>
    <font>
      <b/>
      <sz val="9"/>
      <color rgb="FF0066FF"/>
      <name val="Arial"/>
      <family val="2"/>
      <charset val="238"/>
    </font>
    <font>
      <b/>
      <sz val="15"/>
      <color theme="0"/>
      <name val="Trebuchet MS"/>
      <family val="2"/>
      <charset val="238"/>
    </font>
    <font>
      <sz val="15"/>
      <color theme="0"/>
      <name val="Arial"/>
      <family val="2"/>
      <charset val="238"/>
    </font>
    <font>
      <b/>
      <sz val="12"/>
      <color rgb="FF0066FF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24"/>
      <color rgb="FFFF0000"/>
      <name val="Trebuchet MS"/>
      <family val="2"/>
      <charset val="238"/>
    </font>
    <font>
      <b/>
      <sz val="24"/>
      <color rgb="FFFF0000"/>
      <name val="Arial"/>
      <family val="2"/>
      <charset val="238"/>
    </font>
    <font>
      <sz val="11"/>
      <color rgb="FFFF0000"/>
      <name val="Arial"/>
      <family val="2"/>
      <charset val="238"/>
    </font>
    <font>
      <sz val="10"/>
      <color theme="9" tint="-0.499984740745262"/>
      <name val="Times New Roman"/>
      <family val="1"/>
      <charset val="238"/>
    </font>
    <font>
      <b/>
      <sz val="10"/>
      <color theme="9" tint="-0.499984740745262"/>
      <name val="Times New Roman"/>
      <family val="1"/>
      <charset val="238"/>
    </font>
    <font>
      <sz val="9"/>
      <color theme="9" tint="-0.499984740745262"/>
      <name val="Arial"/>
      <family val="2"/>
      <charset val="238"/>
    </font>
    <font>
      <b/>
      <sz val="10"/>
      <color theme="0"/>
      <name val="Arial"/>
      <family val="2"/>
      <charset val="238"/>
    </font>
    <font>
      <sz val="9"/>
      <color theme="0"/>
      <name val="Arial"/>
      <family val="2"/>
      <charset val="238"/>
    </font>
    <font>
      <b/>
      <sz val="10"/>
      <color rgb="FFFF0066"/>
      <name val="Arial"/>
      <family val="2"/>
      <charset val="238"/>
    </font>
    <font>
      <b/>
      <sz val="9"/>
      <color theme="0"/>
      <name val="Arial"/>
      <family val="2"/>
      <charset val="238"/>
    </font>
    <font>
      <b/>
      <sz val="8"/>
      <color theme="0"/>
      <name val="Arial"/>
      <family val="2"/>
      <charset val="238"/>
    </font>
    <font>
      <b/>
      <sz val="9"/>
      <color rgb="FF6C0000"/>
      <name val="Arial"/>
      <family val="2"/>
      <charset val="238"/>
    </font>
    <font>
      <b/>
      <sz val="9"/>
      <name val="Arial"/>
      <family val="2"/>
      <charset val="238"/>
    </font>
    <font>
      <b/>
      <sz val="11"/>
      <color rgb="FF008000"/>
      <name val="Calibri"/>
      <family val="2"/>
      <charset val="238"/>
    </font>
    <font>
      <sz val="11"/>
      <color rgb="FF008000"/>
      <name val="Arial"/>
      <family val="2"/>
      <charset val="238"/>
    </font>
    <font>
      <b/>
      <sz val="10"/>
      <color rgb="FF008000"/>
      <name val="Arial"/>
      <family val="2"/>
      <charset val="238"/>
    </font>
    <font>
      <sz val="9"/>
      <color rgb="FF008000"/>
      <name val="Arial"/>
      <family val="2"/>
      <charset val="238"/>
    </font>
    <font>
      <b/>
      <sz val="11"/>
      <color rgb="FF008000"/>
      <name val="Arial"/>
      <family val="2"/>
      <charset val="238"/>
    </font>
    <font>
      <b/>
      <sz val="9"/>
      <color rgb="FF006600"/>
      <name val="Arial"/>
      <family val="2"/>
      <charset val="238"/>
    </font>
    <font>
      <sz val="9"/>
      <color theme="9" tint="-0.499984740745262"/>
      <name val="Times New Roman"/>
      <family val="1"/>
      <charset val="238"/>
    </font>
    <font>
      <b/>
      <sz val="9"/>
      <color theme="9" tint="-0.499984740745262"/>
      <name val="Times New Roman"/>
      <family val="1"/>
      <charset val="238"/>
    </font>
    <font>
      <sz val="9"/>
      <color rgb="FF000000"/>
      <name val="Arial"/>
      <family val="2"/>
      <charset val="238"/>
    </font>
    <font>
      <sz val="10"/>
      <color rgb="FF006666"/>
      <name val="Calibri Light"/>
      <family val="2"/>
      <charset val="238"/>
    </font>
    <font>
      <sz val="9"/>
      <name val="Arial"/>
      <family val="2"/>
      <charset val="238"/>
    </font>
    <font>
      <sz val="9"/>
      <color rgb="FF003366"/>
      <name val="Gill Sans MT Condensed"/>
      <family val="2"/>
      <charset val="238"/>
    </font>
    <font>
      <b/>
      <sz val="11"/>
      <color rgb="FF006666"/>
      <name val="Arial"/>
      <family val="2"/>
      <charset val="238"/>
    </font>
    <font>
      <b/>
      <sz val="10"/>
      <color rgb="FF006666"/>
      <name val="Arial"/>
      <family val="2"/>
      <charset val="238"/>
    </font>
    <font>
      <sz val="11"/>
      <name val="Calibri"/>
      <family val="2"/>
      <charset val="238"/>
    </font>
    <font>
      <b/>
      <sz val="9"/>
      <color theme="9" tint="-0.249977111117893"/>
      <name val="Arial"/>
      <family val="2"/>
      <charset val="238"/>
    </font>
    <font>
      <sz val="9"/>
      <color rgb="FF002060"/>
      <name val="Gill Sans MT Condensed"/>
      <family val="2"/>
      <charset val="238"/>
    </font>
    <font>
      <i/>
      <sz val="10"/>
      <color rgb="FF006666"/>
      <name val="Calibri Light"/>
      <family val="2"/>
      <charset val="238"/>
    </font>
    <font>
      <i/>
      <sz val="10"/>
      <color rgb="FFFF0000"/>
      <name val="Calibri Light"/>
      <family val="2"/>
      <charset val="238"/>
    </font>
    <font>
      <sz val="10"/>
      <color rgb="FFFF0000"/>
      <name val="Calibri Light"/>
      <family val="2"/>
      <charset val="238"/>
    </font>
    <font>
      <sz val="9"/>
      <color rgb="FFFF000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D7EFEE"/>
      </patternFill>
    </fill>
    <fill>
      <patternFill patternType="solid">
        <fgColor rgb="FF008000"/>
        <bgColor indexed="64"/>
      </patternFill>
    </fill>
    <fill>
      <patternFill patternType="solid">
        <fgColor rgb="FFFFFF00"/>
        <bgColor rgb="FFD7EFEE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rgb="FF0E5F61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 style="hair">
        <color theme="2" tint="-0.14999847407452621"/>
      </left>
      <right style="hair">
        <color theme="2" tint="-0.14999847407452621"/>
      </right>
      <top style="hair">
        <color theme="2" tint="-0.14999847407452621"/>
      </top>
      <bottom style="hair">
        <color theme="2" tint="-0.14999847407452621"/>
      </bottom>
      <diagonal/>
    </border>
    <border>
      <left/>
      <right style="hair">
        <color theme="2" tint="-0.14999847407452621"/>
      </right>
      <top style="hair">
        <color theme="2" tint="-0.14999847407452621"/>
      </top>
      <bottom style="hair">
        <color theme="2" tint="-0.14999847407452621"/>
      </bottom>
      <diagonal/>
    </border>
    <border>
      <left style="hair">
        <color theme="2" tint="-0.14999847407452621"/>
      </left>
      <right/>
      <top style="hair">
        <color theme="2" tint="-0.14999847407452621"/>
      </top>
      <bottom style="hair">
        <color theme="2" tint="-0.14999847407452621"/>
      </bottom>
      <diagonal/>
    </border>
    <border>
      <left/>
      <right/>
      <top style="hair">
        <color theme="2" tint="-0.14999847407452621"/>
      </top>
      <bottom style="hair">
        <color theme="2" tint="-0.14999847407452621"/>
      </bottom>
      <diagonal/>
    </border>
    <border>
      <left/>
      <right style="hair">
        <color theme="2" tint="-0.14999847407452621"/>
      </right>
      <top style="hair">
        <color theme="2" tint="-0.14999847407452621"/>
      </top>
      <bottom/>
      <diagonal/>
    </border>
    <border>
      <left style="thin">
        <color theme="9" tint="-0.249977111117893"/>
      </left>
      <right/>
      <top style="hair">
        <color theme="2" tint="-0.14999847407452621"/>
      </top>
      <bottom style="hair">
        <color theme="2" tint="-0.14999847407452621"/>
      </bottom>
      <diagonal/>
    </border>
    <border>
      <left style="thin">
        <color rgb="FF008000"/>
      </left>
      <right style="hair">
        <color theme="2" tint="-0.14999847407452621"/>
      </right>
      <top style="hair">
        <color theme="2" tint="-0.14999847407452621"/>
      </top>
      <bottom style="hair">
        <color theme="2" tint="-0.14999847407452621"/>
      </bottom>
      <diagonal/>
    </border>
    <border>
      <left style="thin">
        <color rgb="FF008000"/>
      </left>
      <right/>
      <top style="hair">
        <color theme="2" tint="-0.14999847407452621"/>
      </top>
      <bottom style="hair">
        <color theme="2" tint="-0.14999847407452621"/>
      </bottom>
      <diagonal/>
    </border>
    <border>
      <left/>
      <right/>
      <top style="thin">
        <color rgb="FF008000"/>
      </top>
      <bottom/>
      <diagonal/>
    </border>
    <border>
      <left/>
      <right/>
      <top style="hair">
        <color theme="2" tint="-0.14999847407452621"/>
      </top>
      <bottom/>
      <diagonal/>
    </border>
    <border>
      <left style="thin">
        <color rgb="FF008000"/>
      </left>
      <right/>
      <top style="hair">
        <color theme="2" tint="-0.14999847407452621"/>
      </top>
      <bottom/>
      <diagonal/>
    </border>
    <border>
      <left style="thin">
        <color rgb="FF008000"/>
      </left>
      <right/>
      <top/>
      <bottom/>
      <diagonal/>
    </border>
    <border>
      <left/>
      <right style="thin">
        <color rgb="FF008000"/>
      </right>
      <top style="hair">
        <color theme="2" tint="-0.14999847407452621"/>
      </top>
      <bottom style="hair">
        <color theme="2" tint="-0.14999847407452621"/>
      </bottom>
      <diagonal/>
    </border>
    <border>
      <left style="thin">
        <color rgb="FF008000"/>
      </left>
      <right/>
      <top style="hair">
        <color theme="2" tint="-0.14999847407452621"/>
      </top>
      <bottom style="thin">
        <color rgb="FF008000"/>
      </bottom>
      <diagonal/>
    </border>
    <border>
      <left/>
      <right style="thin">
        <color rgb="FF008000"/>
      </right>
      <top style="hair">
        <color theme="2" tint="-0.14999847407452621"/>
      </top>
      <bottom style="thin">
        <color rgb="FF008000"/>
      </bottom>
      <diagonal/>
    </border>
    <border>
      <left/>
      <right style="medium">
        <color rgb="FF0070C0"/>
      </right>
      <top style="thin">
        <color rgb="FF008000"/>
      </top>
      <bottom/>
      <diagonal/>
    </border>
    <border>
      <left/>
      <right/>
      <top/>
      <bottom style="thin">
        <color rgb="FF008000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/>
      <diagonal/>
    </border>
  </borders>
  <cellStyleXfs count="1">
    <xf numFmtId="0" fontId="0" fillId="0" borderId="0"/>
  </cellStyleXfs>
  <cellXfs count="109"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164" fontId="2" fillId="0" borderId="0" xfId="0" applyNumberFormat="1" applyFont="1" applyAlignment="1">
      <alignment horizontal="center" vertical="center" wrapText="1"/>
    </xf>
    <xf numFmtId="164" fontId="4" fillId="0" borderId="0" xfId="0" applyNumberFormat="1" applyFont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1" fontId="5" fillId="0" borderId="0" xfId="0" applyNumberFormat="1" applyFont="1" applyAlignment="1">
      <alignment horizontal="center" vertical="center" wrapText="1"/>
    </xf>
    <xf numFmtId="1" fontId="7" fillId="0" borderId="0" xfId="0" applyNumberFormat="1" applyFont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indent="1"/>
    </xf>
    <xf numFmtId="164" fontId="2" fillId="0" borderId="1" xfId="0" applyNumberFormat="1" applyFont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1" fontId="18" fillId="4" borderId="0" xfId="0" applyNumberFormat="1" applyFont="1" applyFill="1" applyAlignment="1">
      <alignment horizontal="center" vertical="center" wrapText="1"/>
    </xf>
    <xf numFmtId="164" fontId="21" fillId="4" borderId="0" xfId="0" applyNumberFormat="1" applyFont="1" applyFill="1" applyAlignment="1">
      <alignment horizontal="left" vertical="center" wrapText="1"/>
    </xf>
    <xf numFmtId="164" fontId="13" fillId="4" borderId="0" xfId="0" applyNumberFormat="1" applyFont="1" applyFill="1" applyAlignment="1">
      <alignment horizontal="left" vertical="center" wrapText="1"/>
    </xf>
    <xf numFmtId="1" fontId="24" fillId="0" borderId="2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164" fontId="30" fillId="0" borderId="0" xfId="0" applyNumberFormat="1" applyFont="1" applyAlignment="1">
      <alignment horizontal="center" vertical="center" wrapText="1"/>
    </xf>
    <xf numFmtId="164" fontId="30" fillId="4" borderId="0" xfId="0" applyNumberFormat="1" applyFont="1" applyFill="1" applyAlignment="1">
      <alignment horizontal="center" vertical="center" wrapText="1"/>
    </xf>
    <xf numFmtId="0" fontId="31" fillId="0" borderId="1" xfId="0" applyFont="1" applyFill="1" applyBorder="1" applyAlignment="1">
      <alignment horizontal="left" vertical="center" indent="1"/>
    </xf>
    <xf numFmtId="164" fontId="30" fillId="4" borderId="1" xfId="0" applyNumberFormat="1" applyFont="1" applyFill="1" applyBorder="1" applyAlignment="1">
      <alignment horizontal="center" vertical="center" wrapText="1"/>
    </xf>
    <xf numFmtId="164" fontId="30" fillId="0" borderId="0" xfId="0" applyNumberFormat="1" applyFont="1" applyAlignment="1">
      <alignment horizontal="left" vertical="center" wrapText="1"/>
    </xf>
    <xf numFmtId="164" fontId="25" fillId="6" borderId="2" xfId="0" applyNumberFormat="1" applyFont="1" applyFill="1" applyBorder="1" applyAlignment="1">
      <alignment horizontal="center" vertical="center" wrapText="1"/>
    </xf>
    <xf numFmtId="164" fontId="34" fillId="0" borderId="2" xfId="0" applyNumberFormat="1" applyFont="1" applyBorder="1" applyAlignment="1">
      <alignment horizontal="center" vertical="center" wrapText="1"/>
    </xf>
    <xf numFmtId="1" fontId="34" fillId="0" borderId="8" xfId="0" applyNumberFormat="1" applyFont="1" applyBorder="1" applyAlignment="1">
      <alignment horizontal="center" vertical="center" wrapText="1"/>
    </xf>
    <xf numFmtId="164" fontId="34" fillId="0" borderId="4" xfId="0" applyNumberFormat="1" applyFont="1" applyBorder="1" applyAlignment="1">
      <alignment horizontal="center" vertical="center" wrapText="1"/>
    </xf>
    <xf numFmtId="0" fontId="0" fillId="0" borderId="13" xfId="0" applyFont="1" applyBorder="1" applyAlignment="1">
      <alignment horizontal="left" vertical="center" wrapText="1"/>
    </xf>
    <xf numFmtId="164" fontId="30" fillId="4" borderId="10" xfId="0" applyNumberFormat="1" applyFont="1" applyFill="1" applyBorder="1" applyAlignment="1">
      <alignment horizontal="center" vertical="center" wrapText="1"/>
    </xf>
    <xf numFmtId="164" fontId="37" fillId="0" borderId="2" xfId="0" applyNumberFormat="1" applyFont="1" applyBorder="1" applyAlignment="1">
      <alignment horizontal="center" vertical="center" wrapText="1"/>
    </xf>
    <xf numFmtId="0" fontId="40" fillId="0" borderId="0" xfId="0" applyFont="1" applyAlignment="1">
      <alignment horizontal="left" vertical="center" wrapText="1"/>
    </xf>
    <xf numFmtId="164" fontId="42" fillId="4" borderId="10" xfId="0" applyNumberFormat="1" applyFont="1" applyFill="1" applyBorder="1" applyAlignment="1">
      <alignment horizontal="center" vertical="center" wrapText="1"/>
    </xf>
    <xf numFmtId="164" fontId="42" fillId="0" borderId="17" xfId="0" applyNumberFormat="1" applyFont="1" applyFill="1" applyBorder="1" applyAlignment="1">
      <alignment horizontal="center" vertical="center" wrapText="1"/>
    </xf>
    <xf numFmtId="0" fontId="31" fillId="4" borderId="1" xfId="0" applyFont="1" applyFill="1" applyBorder="1" applyAlignment="1">
      <alignment horizontal="left" vertical="center" indent="3"/>
    </xf>
    <xf numFmtId="0" fontId="42" fillId="4" borderId="1" xfId="0" applyFont="1" applyFill="1" applyBorder="1" applyAlignment="1">
      <alignment horizontal="center" vertical="center"/>
    </xf>
    <xf numFmtId="164" fontId="42" fillId="4" borderId="1" xfId="0" applyNumberFormat="1" applyFont="1" applyFill="1" applyBorder="1" applyAlignment="1">
      <alignment horizontal="center" vertical="center" wrapText="1"/>
    </xf>
    <xf numFmtId="0" fontId="42" fillId="4" borderId="1" xfId="0" applyFont="1" applyFill="1" applyBorder="1" applyAlignment="1">
      <alignment horizontal="left" vertical="center" indent="3"/>
    </xf>
    <xf numFmtId="0" fontId="40" fillId="0" borderId="1" xfId="0" applyFont="1" applyBorder="1" applyAlignment="1">
      <alignment horizontal="left" vertical="center" wrapText="1"/>
    </xf>
    <xf numFmtId="0" fontId="43" fillId="0" borderId="2" xfId="0" applyFont="1" applyBorder="1" applyAlignment="1">
      <alignment horizontal="left" vertical="center" indent="1"/>
    </xf>
    <xf numFmtId="0" fontId="43" fillId="0" borderId="2" xfId="0" applyFont="1" applyBorder="1" applyAlignment="1">
      <alignment horizontal="left" vertical="center" wrapText="1" indent="1"/>
    </xf>
    <xf numFmtId="49" fontId="43" fillId="0" borderId="2" xfId="0" applyNumberFormat="1" applyFont="1" applyBorder="1" applyAlignment="1">
      <alignment horizontal="left" vertical="center" wrapText="1" indent="1"/>
    </xf>
    <xf numFmtId="0" fontId="31" fillId="4" borderId="10" xfId="0" applyFont="1" applyFill="1" applyBorder="1" applyAlignment="1">
      <alignment horizontal="center" vertical="center"/>
    </xf>
    <xf numFmtId="0" fontId="0" fillId="0" borderId="0" xfId="0" applyFont="1" applyAlignment="1">
      <alignment horizontal="left" vertical="center" wrapText="1" indent="2"/>
    </xf>
    <xf numFmtId="0" fontId="19" fillId="4" borderId="0" xfId="0" applyFont="1" applyFill="1" applyAlignment="1">
      <alignment horizontal="left" vertical="center" indent="2"/>
    </xf>
    <xf numFmtId="0" fontId="8" fillId="0" borderId="1" xfId="0" applyFont="1" applyFill="1" applyBorder="1" applyAlignment="1">
      <alignment horizontal="left" vertical="center" indent="2"/>
    </xf>
    <xf numFmtId="0" fontId="42" fillId="4" borderId="10" xfId="0" applyFont="1" applyFill="1" applyBorder="1" applyAlignment="1">
      <alignment horizontal="left" vertical="center" indent="3"/>
    </xf>
    <xf numFmtId="0" fontId="31" fillId="4" borderId="1" xfId="0" applyFont="1" applyFill="1" applyBorder="1" applyAlignment="1">
      <alignment horizontal="left" vertical="center" indent="4"/>
    </xf>
    <xf numFmtId="0" fontId="18" fillId="4" borderId="0" xfId="0" applyFont="1" applyFill="1" applyAlignment="1">
      <alignment horizontal="left" vertical="center" indent="1"/>
    </xf>
    <xf numFmtId="0" fontId="41" fillId="5" borderId="6" xfId="0" applyFont="1" applyFill="1" applyBorder="1" applyAlignment="1">
      <alignment horizontal="left" vertical="center" wrapText="1" indent="1"/>
    </xf>
    <xf numFmtId="0" fontId="41" fillId="5" borderId="3" xfId="0" applyFont="1" applyFill="1" applyBorder="1" applyAlignment="1">
      <alignment horizontal="left" vertical="center" wrapText="1" indent="1"/>
    </xf>
    <xf numFmtId="0" fontId="41" fillId="0" borderId="2" xfId="0" applyFont="1" applyBorder="1" applyAlignment="1">
      <alignment horizontal="left" vertical="center" wrapText="1" indent="1"/>
    </xf>
    <xf numFmtId="0" fontId="8" fillId="0" borderId="18" xfId="0" applyFont="1" applyFill="1" applyBorder="1" applyAlignment="1">
      <alignment horizontal="left" vertical="center" indent="2"/>
    </xf>
    <xf numFmtId="0" fontId="31" fillId="4" borderId="10" xfId="0" applyFont="1" applyFill="1" applyBorder="1" applyAlignment="1">
      <alignment horizontal="left" vertical="center" indent="4"/>
    </xf>
    <xf numFmtId="0" fontId="42" fillId="4" borderId="1" xfId="0" applyFont="1" applyFill="1" applyBorder="1" applyAlignment="1">
      <alignment horizontal="left" vertical="center" indent="4"/>
    </xf>
    <xf numFmtId="0" fontId="38" fillId="7" borderId="2" xfId="0" applyFont="1" applyFill="1" applyBorder="1" applyAlignment="1">
      <alignment horizontal="left" vertical="center" wrapText="1" indent="2"/>
    </xf>
    <xf numFmtId="0" fontId="28" fillId="9" borderId="2" xfId="0" applyFont="1" applyFill="1" applyBorder="1" applyAlignment="1">
      <alignment horizontal="left" vertical="center" wrapText="1" indent="2"/>
    </xf>
    <xf numFmtId="1" fontId="28" fillId="9" borderId="2" xfId="0" applyNumberFormat="1" applyFont="1" applyFill="1" applyBorder="1" applyAlignment="1">
      <alignment horizontal="center" vertical="center" wrapText="1"/>
    </xf>
    <xf numFmtId="164" fontId="28" fillId="9" borderId="2" xfId="0" applyNumberFormat="1" applyFont="1" applyFill="1" applyBorder="1" applyAlignment="1">
      <alignment horizontal="center" vertical="center" wrapText="1"/>
    </xf>
    <xf numFmtId="164" fontId="29" fillId="9" borderId="2" xfId="0" applyNumberFormat="1" applyFont="1" applyFill="1" applyBorder="1" applyAlignment="1">
      <alignment horizontal="center" vertical="center" wrapText="1"/>
    </xf>
    <xf numFmtId="0" fontId="43" fillId="2" borderId="2" xfId="0" applyFont="1" applyFill="1" applyBorder="1" applyAlignment="1">
      <alignment horizontal="left" vertical="center" indent="1"/>
    </xf>
    <xf numFmtId="0" fontId="41" fillId="0" borderId="19" xfId="0" applyFont="1" applyBorder="1" applyAlignment="1">
      <alignment horizontal="left" vertical="center" wrapText="1" indent="1"/>
    </xf>
    <xf numFmtId="0" fontId="48" fillId="0" borderId="20" xfId="0" applyFont="1" applyBorder="1" applyAlignment="1">
      <alignment horizontal="left" vertical="center" indent="1"/>
    </xf>
    <xf numFmtId="0" fontId="41" fillId="0" borderId="0" xfId="0" applyFont="1" applyAlignment="1">
      <alignment horizontal="left" vertical="center" wrapText="1" indent="1"/>
    </xf>
    <xf numFmtId="2" fontId="2" fillId="0" borderId="0" xfId="0" applyNumberFormat="1" applyFont="1" applyAlignment="1">
      <alignment horizontal="center" vertical="center" wrapText="1"/>
    </xf>
    <xf numFmtId="2" fontId="20" fillId="4" borderId="0" xfId="0" applyNumberFormat="1" applyFont="1" applyFill="1" applyAlignment="1">
      <alignment horizontal="center" vertical="center" wrapText="1"/>
    </xf>
    <xf numFmtId="2" fontId="29" fillId="9" borderId="2" xfId="0" applyNumberFormat="1" applyFont="1" applyFill="1" applyBorder="1" applyAlignment="1">
      <alignment horizontal="center" vertical="center" wrapText="1"/>
    </xf>
    <xf numFmtId="2" fontId="10" fillId="0" borderId="2" xfId="0" applyNumberFormat="1" applyFont="1" applyBorder="1" applyAlignment="1">
      <alignment horizontal="center" vertical="center" wrapText="1"/>
    </xf>
    <xf numFmtId="2" fontId="12" fillId="0" borderId="2" xfId="0" applyNumberFormat="1" applyFont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left" vertical="center" indent="1"/>
    </xf>
    <xf numFmtId="2" fontId="42" fillId="4" borderId="1" xfId="0" applyNumberFormat="1" applyFont="1" applyFill="1" applyBorder="1" applyAlignment="1">
      <alignment horizontal="center" vertical="center"/>
    </xf>
    <xf numFmtId="2" fontId="42" fillId="4" borderId="1" xfId="0" applyNumberFormat="1" applyFont="1" applyFill="1" applyBorder="1" applyAlignment="1">
      <alignment vertical="center"/>
    </xf>
    <xf numFmtId="2" fontId="31" fillId="4" borderId="1" xfId="0" applyNumberFormat="1" applyFont="1" applyFill="1" applyBorder="1" applyAlignment="1">
      <alignment horizontal="left" vertical="center" indent="2"/>
    </xf>
    <xf numFmtId="2" fontId="4" fillId="0" borderId="0" xfId="0" applyNumberFormat="1" applyFont="1" applyAlignment="1">
      <alignment horizontal="left" vertical="center" wrapText="1"/>
    </xf>
    <xf numFmtId="164" fontId="14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9" fillId="0" borderId="18" xfId="0" applyFont="1" applyFill="1" applyBorder="1" applyAlignment="1">
      <alignment horizontal="left" vertical="center" indent="1"/>
    </xf>
    <xf numFmtId="1" fontId="25" fillId="6" borderId="7" xfId="0" applyNumberFormat="1" applyFont="1" applyFill="1" applyBorder="1" applyAlignment="1">
      <alignment horizontal="left" vertical="center" wrapText="1" indent="39" readingOrder="1"/>
    </xf>
    <xf numFmtId="0" fontId="0" fillId="6" borderId="5" xfId="0" applyFont="1" applyFill="1" applyBorder="1" applyAlignment="1">
      <alignment horizontal="left" vertical="center" wrapText="1" indent="39" readingOrder="1"/>
    </xf>
    <xf numFmtId="0" fontId="0" fillId="6" borderId="3" xfId="0" applyFont="1" applyFill="1" applyBorder="1" applyAlignment="1">
      <alignment horizontal="left" vertical="center" wrapText="1" indent="39" readingOrder="1"/>
    </xf>
    <xf numFmtId="165" fontId="26" fillId="6" borderId="4" xfId="0" applyNumberFormat="1" applyFont="1" applyFill="1" applyBorder="1" applyAlignment="1">
      <alignment horizontal="center" vertical="center" wrapText="1"/>
    </xf>
    <xf numFmtId="0" fontId="0" fillId="6" borderId="3" xfId="0" applyFont="1" applyFill="1" applyBorder="1" applyAlignment="1">
      <alignment horizontal="center" vertical="center" wrapText="1"/>
    </xf>
    <xf numFmtId="165" fontId="35" fillId="0" borderId="4" xfId="0" applyNumberFormat="1" applyFont="1" applyBorder="1" applyAlignment="1">
      <alignment horizontal="center" vertical="center" wrapText="1"/>
    </xf>
    <xf numFmtId="0" fontId="33" fillId="0" borderId="3" xfId="0" applyFont="1" applyBorder="1" applyAlignment="1">
      <alignment horizontal="center" vertical="center" wrapText="1"/>
    </xf>
    <xf numFmtId="0" fontId="15" fillId="3" borderId="0" xfId="0" applyFont="1" applyFill="1" applyAlignment="1">
      <alignment horizontal="left" vertical="center"/>
    </xf>
    <xf numFmtId="0" fontId="16" fillId="3" borderId="0" xfId="0" applyFont="1" applyFill="1" applyAlignment="1">
      <alignment horizontal="left" vertical="center"/>
    </xf>
    <xf numFmtId="0" fontId="38" fillId="7" borderId="4" xfId="0" applyFont="1" applyFill="1" applyBorder="1" applyAlignment="1">
      <alignment horizontal="left" vertical="center" indent="1"/>
    </xf>
    <xf numFmtId="0" fontId="40" fillId="8" borderId="5" xfId="0" applyFont="1" applyFill="1" applyBorder="1" applyAlignment="1">
      <alignment horizontal="left" vertical="center" indent="1"/>
    </xf>
    <xf numFmtId="0" fontId="40" fillId="8" borderId="3" xfId="0" applyFont="1" applyFill="1" applyBorder="1" applyAlignment="1">
      <alignment horizontal="left" vertical="center" indent="1"/>
    </xf>
    <xf numFmtId="0" fontId="22" fillId="7" borderId="4" xfId="0" applyFont="1" applyFill="1" applyBorder="1" applyAlignment="1">
      <alignment horizontal="left" vertical="center" wrapText="1" indent="1"/>
    </xf>
    <xf numFmtId="0" fontId="0" fillId="8" borderId="5" xfId="0" applyFont="1" applyFill="1" applyBorder="1" applyAlignment="1">
      <alignment horizontal="left" vertical="center" wrapText="1" indent="1"/>
    </xf>
    <xf numFmtId="0" fontId="0" fillId="8" borderId="3" xfId="0" applyFont="1" applyFill="1" applyBorder="1" applyAlignment="1">
      <alignment horizontal="left" vertical="center" wrapText="1" indent="1"/>
    </xf>
    <xf numFmtId="0" fontId="38" fillId="7" borderId="4" xfId="0" applyFont="1" applyFill="1" applyBorder="1" applyAlignment="1">
      <alignment horizontal="left" vertical="center" wrapText="1" indent="1"/>
    </xf>
    <xf numFmtId="0" fontId="40" fillId="8" borderId="5" xfId="0" applyFont="1" applyFill="1" applyBorder="1" applyAlignment="1">
      <alignment horizontal="left" vertical="center" wrapText="1" indent="1"/>
    </xf>
    <xf numFmtId="0" fontId="40" fillId="8" borderId="3" xfId="0" applyFont="1" applyFill="1" applyBorder="1" applyAlignment="1">
      <alignment horizontal="left" vertical="center" wrapText="1" indent="1"/>
    </xf>
    <xf numFmtId="0" fontId="1" fillId="7" borderId="4" xfId="0" applyFont="1" applyFill="1" applyBorder="1" applyAlignment="1">
      <alignment horizontal="left" vertical="center"/>
    </xf>
    <xf numFmtId="0" fontId="0" fillId="8" borderId="5" xfId="0" applyFont="1" applyFill="1" applyBorder="1" applyAlignment="1">
      <alignment horizontal="left" vertical="center" wrapText="1"/>
    </xf>
    <xf numFmtId="0" fontId="0" fillId="8" borderId="3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indent="1"/>
    </xf>
    <xf numFmtId="0" fontId="32" fillId="0" borderId="9" xfId="0" applyFont="1" applyBorder="1" applyAlignment="1">
      <alignment horizontal="left" vertical="center" wrapText="1" indent="29"/>
    </xf>
    <xf numFmtId="0" fontId="33" fillId="0" borderId="14" xfId="0" applyFont="1" applyBorder="1" applyAlignment="1">
      <alignment horizontal="left" vertical="center" wrapText="1" indent="29"/>
    </xf>
    <xf numFmtId="0" fontId="32" fillId="0" borderId="9" xfId="0" applyFont="1" applyBorder="1" applyAlignment="1">
      <alignment horizontal="left" vertical="center" indent="30"/>
    </xf>
    <xf numFmtId="0" fontId="33" fillId="0" borderId="14" xfId="0" applyFont="1" applyBorder="1" applyAlignment="1">
      <alignment horizontal="left" vertical="center" wrapText="1" indent="30"/>
    </xf>
    <xf numFmtId="0" fontId="46" fillId="0" borderId="15" xfId="0" applyFont="1" applyBorder="1" applyAlignment="1">
      <alignment horizontal="left" vertical="center" indent="1"/>
    </xf>
    <xf numFmtId="0" fontId="3" fillId="0" borderId="16" xfId="0" applyFont="1" applyBorder="1" applyAlignment="1">
      <alignment horizontal="left" vertical="center" wrapText="1" indent="1"/>
    </xf>
    <xf numFmtId="164" fontId="34" fillId="0" borderId="9" xfId="0" applyNumberFormat="1" applyFont="1" applyBorder="1" applyAlignment="1">
      <alignment horizontal="left" vertical="center" wrapText="1" indent="1"/>
    </xf>
    <xf numFmtId="164" fontId="36" fillId="0" borderId="5" xfId="0" applyNumberFormat="1" applyFont="1" applyBorder="1" applyAlignment="1">
      <alignment horizontal="left" vertical="center" wrapText="1" indent="1"/>
    </xf>
    <xf numFmtId="164" fontId="6" fillId="0" borderId="12" xfId="0" applyNumberFormat="1" applyFont="1" applyBorder="1" applyAlignment="1">
      <alignment horizontal="left" vertical="center" wrapText="1" indent="1"/>
    </xf>
    <xf numFmtId="164" fontId="3" fillId="0" borderId="11" xfId="0" applyNumberFormat="1" applyFont="1" applyBorder="1" applyAlignment="1">
      <alignment horizontal="left" vertical="center" wrapText="1" indent="1"/>
    </xf>
    <xf numFmtId="0" fontId="8" fillId="0" borderId="10" xfId="0" applyFont="1" applyFill="1" applyBorder="1" applyAlignment="1">
      <alignment horizontal="left" vertical="center"/>
    </xf>
    <xf numFmtId="0" fontId="0" fillId="0" borderId="10" xfId="0" applyFont="1" applyBorder="1" applyAlignment="1">
      <alignment horizontal="left" vertical="center" wrapText="1"/>
    </xf>
    <xf numFmtId="0" fontId="52" fillId="0" borderId="0" xfId="0" applyFont="1" applyAlignment="1">
      <alignment horizontal="left" vertical="center" wrapText="1"/>
    </xf>
  </cellXfs>
  <cellStyles count="1">
    <cellStyle name="Normálna" xfId="0" builtinId="0"/>
  </cellStyles>
  <dxfs count="5">
    <dxf>
      <font>
        <strike val="0"/>
        <outline val="0"/>
        <shadow val="0"/>
        <u val="none"/>
        <vertAlign val="baseline"/>
        <sz val="10"/>
        <color theme="9" tint="-0.499984740745262"/>
        <name val="Times New Roman"/>
        <scheme val="none"/>
      </font>
      <fill>
        <patternFill patternType="solid">
          <fgColor rgb="FFD7EFEE"/>
          <bgColor rgb="FFFFFF00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 style="hair">
          <color theme="2" tint="-0.14999847407452621"/>
        </right>
        <top style="hair">
          <color theme="2" tint="-0.14999847407452621"/>
        </top>
        <bottom style="hair">
          <color theme="2" tint="-0.14999847407452621"/>
        </bottom>
      </border>
    </dxf>
    <dxf>
      <alignment horizontal="left" vertical="center" textRotation="0" relativeIndent="1" justifyLastLine="0" shrinkToFit="0" readingOrder="0"/>
      <border diagonalUp="0" diagonalDown="0" outline="0">
        <left style="hair">
          <color theme="2" tint="-0.14999847407452621"/>
        </left>
        <right style="hair">
          <color theme="2" tint="-0.14999847407452621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9" tint="-0.499984740745262"/>
        <name val="Times New Roman"/>
        <scheme val="none"/>
      </font>
      <fill>
        <patternFill patternType="solid">
          <fgColor rgb="FFD7EFEE"/>
          <bgColor rgb="FFFFFF00"/>
        </patternFill>
      </fill>
      <alignment horizontal="left" vertical="center" textRotation="0" relativeIndent="1" justifyLastLine="0" shrinkToFit="0" readingOrder="0"/>
    </dxf>
    <dxf>
      <font>
        <b/>
        <strike val="0"/>
        <outline val="0"/>
        <shadow val="0"/>
        <u val="none"/>
        <vertAlign val="baseline"/>
        <sz val="9"/>
        <color theme="0"/>
        <name val="Arial"/>
        <scheme val="none"/>
      </font>
      <fill>
        <patternFill patternType="solid">
          <fgColor rgb="FF0E5F61"/>
          <bgColor rgb="FF92D050"/>
        </patternFill>
      </fill>
      <alignment horizontal="left" vertical="center" textRotation="0" relativeIndent="1" justifyLastLine="0" shrinkToFit="0" readingOrder="0"/>
      <border diagonalUp="0" diagonalDown="0" outline="0">
        <left style="hair">
          <color theme="2" tint="-0.14999847407452621"/>
        </left>
        <right style="hair">
          <color theme="2" tint="-0.14999847407452621"/>
        </right>
        <top/>
        <bottom/>
      </border>
    </dxf>
    <dxf>
      <fill>
        <patternFill patternType="solid">
          <fgColor rgb="FF0E5F61"/>
          <bgColor rgb="FF0E5F61"/>
        </patternFill>
      </fill>
    </dxf>
  </dxfs>
  <tableStyles count="1">
    <tableStyle name="Cenník produktov-style" pivot="0" count="1">
      <tableStyleElement type="headerRow" dxfId="4"/>
    </tableStyle>
  </tableStyles>
  <colors>
    <mruColors>
      <color rgb="FF006666"/>
      <color rgb="FF008000"/>
      <color rgb="FF003366"/>
      <color rgb="FF003300"/>
      <color rgb="FF006600"/>
      <color rgb="FFD9F8A0"/>
      <color rgb="FFD1FFD1"/>
      <color rgb="FF99FF99"/>
      <color rgb="FF48000E"/>
      <color rgb="FF6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id="1" name="Table_1" displayName="Table_1" ref="A4:A5" headerRowDxfId="3" dataDxfId="2" totalsRowDxfId="1">
  <tableColumns count="1">
    <tableColumn id="1" name="NÁZOV" dataDxfId="0"/>
  </tableColumns>
  <tableStyleInfo name="Cenník produktov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CBEC3"/>
      </a:accent1>
      <a:accent2>
        <a:srgbClr val="FFC70A"/>
      </a:accent2>
      <a:accent3>
        <a:srgbClr val="7BCD42"/>
      </a:accent3>
      <a:accent4>
        <a:srgbClr val="ED8E3A"/>
      </a:accent4>
      <a:accent5>
        <a:srgbClr val="A3589E"/>
      </a:accent5>
      <a:accent6>
        <a:srgbClr val="E35886"/>
      </a:accent6>
      <a:hlink>
        <a:srgbClr val="1CBEC3"/>
      </a:hlink>
      <a:folHlink>
        <a:srgbClr val="1CBEC3"/>
      </a:folHlink>
    </a:clrScheme>
    <a:fontScheme name="Sheets">
      <a:majorFont>
        <a:latin typeface="Merriweather"/>
        <a:ea typeface="Merriweather"/>
        <a:cs typeface="Merriweather"/>
      </a:majorFont>
      <a:minorFont>
        <a:latin typeface="Merriweather"/>
        <a:ea typeface="Merriweather"/>
        <a:cs typeface="Merriweathe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E5F61"/>
  </sheetPr>
  <dimension ref="A1:H84"/>
  <sheetViews>
    <sheetView showGridLines="0" tabSelected="1" zoomScaleNormal="100" workbookViewId="0">
      <selection activeCell="A2" sqref="A2:D2"/>
    </sheetView>
  </sheetViews>
  <sheetFormatPr defaultColWidth="12.625" defaultRowHeight="15" customHeight="1" x14ac:dyDescent="0.2"/>
  <cols>
    <col min="1" max="1" width="44.125" style="40" customWidth="1"/>
    <col min="2" max="2" width="16.875" style="40" customWidth="1"/>
    <col min="3" max="3" width="4.125" style="6" customWidth="1"/>
    <col min="4" max="4" width="7" style="70" customWidth="1"/>
    <col min="5" max="5" width="6.125" style="20" customWidth="1"/>
    <col min="6" max="6" width="8.5" style="3" customWidth="1"/>
    <col min="7" max="7" width="8.625" style="3" customWidth="1"/>
    <col min="8" max="8" width="35.125" customWidth="1"/>
  </cols>
  <sheetData>
    <row r="1" spans="1:7" ht="7.5" customHeight="1" x14ac:dyDescent="0.2">
      <c r="C1" s="5"/>
      <c r="D1" s="61"/>
      <c r="E1" s="16"/>
      <c r="F1" s="2"/>
      <c r="G1" s="2"/>
    </row>
    <row r="2" spans="1:7" ht="24.95" customHeight="1" x14ac:dyDescent="0.2">
      <c r="A2" s="81" t="s">
        <v>18</v>
      </c>
      <c r="B2" s="82"/>
      <c r="C2" s="82"/>
      <c r="D2" s="82"/>
      <c r="E2" s="71" t="s">
        <v>109</v>
      </c>
      <c r="F2" s="72"/>
      <c r="G2" s="72"/>
    </row>
    <row r="3" spans="1:7" ht="24.95" customHeight="1" x14ac:dyDescent="0.2">
      <c r="A3" s="45" t="s">
        <v>97</v>
      </c>
      <c r="B3" s="41"/>
      <c r="C3" s="11"/>
      <c r="D3" s="62"/>
      <c r="E3" s="17"/>
      <c r="F3" s="12"/>
      <c r="G3" s="13"/>
    </row>
    <row r="4" spans="1:7" ht="30" customHeight="1" x14ac:dyDescent="0.2">
      <c r="A4" s="53" t="s">
        <v>0</v>
      </c>
      <c r="B4" s="53" t="s">
        <v>1</v>
      </c>
      <c r="C4" s="54" t="s">
        <v>7</v>
      </c>
      <c r="D4" s="63" t="s">
        <v>3</v>
      </c>
      <c r="E4" s="55" t="s">
        <v>2</v>
      </c>
      <c r="F4" s="56" t="s">
        <v>5</v>
      </c>
      <c r="G4" s="56" t="s">
        <v>6</v>
      </c>
    </row>
    <row r="5" spans="1:7" ht="14.1" customHeight="1" x14ac:dyDescent="0.2">
      <c r="A5" s="52" t="s">
        <v>22</v>
      </c>
      <c r="B5" s="92"/>
      <c r="C5" s="93"/>
      <c r="D5" s="93"/>
      <c r="E5" s="93"/>
      <c r="F5" s="93"/>
      <c r="G5" s="94"/>
    </row>
    <row r="6" spans="1:7" s="1" customFormat="1" ht="18" customHeight="1" x14ac:dyDescent="0.2">
      <c r="A6" s="46" t="s">
        <v>31</v>
      </c>
      <c r="B6" s="37" t="s">
        <v>32</v>
      </c>
      <c r="C6" s="14"/>
      <c r="D6" s="64">
        <f t="shared" ref="D6" si="0">E6/1.1</f>
        <v>19.09090909090909</v>
      </c>
      <c r="E6" s="27">
        <v>21</v>
      </c>
      <c r="F6" s="9">
        <f>C6*D6</f>
        <v>0</v>
      </c>
      <c r="G6" s="9">
        <f>C6*E6</f>
        <v>0</v>
      </c>
    </row>
    <row r="7" spans="1:7" s="15" customFormat="1" ht="18" customHeight="1" x14ac:dyDescent="0.2">
      <c r="A7" s="47" t="s">
        <v>33</v>
      </c>
      <c r="B7" s="37" t="s">
        <v>32</v>
      </c>
      <c r="C7" s="14"/>
      <c r="D7" s="64">
        <f t="shared" ref="D7:D10" si="1">E7/1.1</f>
        <v>17.909090909090907</v>
      </c>
      <c r="E7" s="27">
        <v>19.7</v>
      </c>
      <c r="F7" s="9">
        <f t="shared" ref="F7:F10" si="2">C7*D7</f>
        <v>0</v>
      </c>
      <c r="G7" s="9">
        <f t="shared" ref="G7:G10" si="3">C7*E7</f>
        <v>0</v>
      </c>
    </row>
    <row r="8" spans="1:7" s="15" customFormat="1" ht="18" customHeight="1" x14ac:dyDescent="0.2">
      <c r="A8" s="46" t="s">
        <v>93</v>
      </c>
      <c r="B8" s="37" t="s">
        <v>36</v>
      </c>
      <c r="C8" s="14"/>
      <c r="D8" s="64">
        <f t="shared" ref="D8:D9" si="4">E8/1.1</f>
        <v>7.9090909090909074</v>
      </c>
      <c r="E8" s="27">
        <v>8.6999999999999993</v>
      </c>
      <c r="F8" s="9">
        <f t="shared" ref="F8:F9" si="5">C8*D8</f>
        <v>0</v>
      </c>
      <c r="G8" s="9">
        <f t="shared" ref="G8:G9" si="6">C8*E8</f>
        <v>0</v>
      </c>
    </row>
    <row r="9" spans="1:7" s="15" customFormat="1" ht="18" customHeight="1" x14ac:dyDescent="0.2">
      <c r="A9" s="46" t="s">
        <v>94</v>
      </c>
      <c r="B9" s="37" t="s">
        <v>36</v>
      </c>
      <c r="C9" s="14"/>
      <c r="D9" s="64">
        <f t="shared" si="4"/>
        <v>7.9090909090909074</v>
      </c>
      <c r="E9" s="27">
        <v>8.6999999999999993</v>
      </c>
      <c r="F9" s="9">
        <f t="shared" si="5"/>
        <v>0</v>
      </c>
      <c r="G9" s="9">
        <f t="shared" si="6"/>
        <v>0</v>
      </c>
    </row>
    <row r="10" spans="1:7" s="15" customFormat="1" ht="18" customHeight="1" x14ac:dyDescent="0.2">
      <c r="A10" s="46" t="s">
        <v>98</v>
      </c>
      <c r="B10" s="37" t="s">
        <v>107</v>
      </c>
      <c r="C10" s="14"/>
      <c r="D10" s="64">
        <f t="shared" si="1"/>
        <v>15.454545454545453</v>
      </c>
      <c r="E10" s="27">
        <v>17</v>
      </c>
      <c r="F10" s="9">
        <f t="shared" si="2"/>
        <v>0</v>
      </c>
      <c r="G10" s="9">
        <f t="shared" si="3"/>
        <v>0</v>
      </c>
    </row>
    <row r="11" spans="1:7" ht="14.1" customHeight="1" x14ac:dyDescent="0.2">
      <c r="A11" s="89" t="s">
        <v>23</v>
      </c>
      <c r="B11" s="90"/>
      <c r="C11" s="90"/>
      <c r="D11" s="90"/>
      <c r="E11" s="90"/>
      <c r="F11" s="90"/>
      <c r="G11" s="91"/>
    </row>
    <row r="12" spans="1:7" ht="18" customHeight="1" x14ac:dyDescent="0.2">
      <c r="A12" s="48" t="s">
        <v>34</v>
      </c>
      <c r="B12" s="37" t="s">
        <v>32</v>
      </c>
      <c r="C12" s="14"/>
      <c r="D12" s="65">
        <f>E12/1.1</f>
        <v>19.09090909090909</v>
      </c>
      <c r="E12" s="27">
        <v>21</v>
      </c>
      <c r="F12" s="10">
        <f>C12*D12</f>
        <v>0</v>
      </c>
      <c r="G12" s="10">
        <f>C12*E12</f>
        <v>0</v>
      </c>
    </row>
    <row r="13" spans="1:7" s="15" customFormat="1" ht="18" customHeight="1" x14ac:dyDescent="0.2">
      <c r="A13" s="48" t="s">
        <v>35</v>
      </c>
      <c r="B13" s="37" t="s">
        <v>32</v>
      </c>
      <c r="C13" s="14"/>
      <c r="D13" s="65">
        <f>E13/1.1</f>
        <v>17.909090909090907</v>
      </c>
      <c r="E13" s="27">
        <v>19.7</v>
      </c>
      <c r="F13" s="10">
        <f>C13*D13</f>
        <v>0</v>
      </c>
      <c r="G13" s="10">
        <f>C13*E13</f>
        <v>0</v>
      </c>
    </row>
    <row r="14" spans="1:7" s="15" customFormat="1" ht="18" customHeight="1" x14ac:dyDescent="0.2">
      <c r="A14" s="46" t="s">
        <v>95</v>
      </c>
      <c r="B14" s="37" t="s">
        <v>36</v>
      </c>
      <c r="C14" s="14"/>
      <c r="D14" s="64">
        <f t="shared" ref="D14:D15" si="7">E14/1.1</f>
        <v>7.9090909090909074</v>
      </c>
      <c r="E14" s="27">
        <v>8.6999999999999993</v>
      </c>
      <c r="F14" s="9">
        <f t="shared" ref="F14:F15" si="8">C14*D14</f>
        <v>0</v>
      </c>
      <c r="G14" s="9">
        <f t="shared" ref="G14:G15" si="9">C14*E14</f>
        <v>0</v>
      </c>
    </row>
    <row r="15" spans="1:7" ht="18" customHeight="1" x14ac:dyDescent="0.2">
      <c r="A15" s="46" t="s">
        <v>96</v>
      </c>
      <c r="B15" s="37" t="s">
        <v>36</v>
      </c>
      <c r="C15" s="14"/>
      <c r="D15" s="64">
        <f t="shared" si="7"/>
        <v>7.9090909090909074</v>
      </c>
      <c r="E15" s="27">
        <v>8.6999999999999993</v>
      </c>
      <c r="F15" s="9">
        <f t="shared" si="8"/>
        <v>0</v>
      </c>
      <c r="G15" s="9">
        <f t="shared" si="9"/>
        <v>0</v>
      </c>
    </row>
    <row r="16" spans="1:7" ht="14.1" customHeight="1" x14ac:dyDescent="0.2">
      <c r="A16" s="89" t="s">
        <v>24</v>
      </c>
      <c r="B16" s="90"/>
      <c r="C16" s="90"/>
      <c r="D16" s="90"/>
      <c r="E16" s="90"/>
      <c r="F16" s="90"/>
      <c r="G16" s="91"/>
    </row>
    <row r="17" spans="1:7" ht="18" customHeight="1" x14ac:dyDescent="0.2">
      <c r="A17" s="48" t="s">
        <v>99</v>
      </c>
      <c r="B17" s="36" t="s">
        <v>36</v>
      </c>
      <c r="C17" s="14"/>
      <c r="D17" s="65">
        <f t="shared" ref="D17:D21" si="10">E17/1.1</f>
        <v>23.636363636363633</v>
      </c>
      <c r="E17" s="27">
        <v>26</v>
      </c>
      <c r="F17" s="10">
        <f t="shared" ref="F17:F21" si="11">C17*D17</f>
        <v>0</v>
      </c>
      <c r="G17" s="10">
        <f t="shared" ref="G17:G21" si="12">C17*E17</f>
        <v>0</v>
      </c>
    </row>
    <row r="18" spans="1:7" ht="18" customHeight="1" x14ac:dyDescent="0.2">
      <c r="A18" s="48" t="s">
        <v>100</v>
      </c>
      <c r="B18" s="36" t="s">
        <v>36</v>
      </c>
      <c r="C18" s="14"/>
      <c r="D18" s="65">
        <f t="shared" si="10"/>
        <v>23.636363636363633</v>
      </c>
      <c r="E18" s="27">
        <v>26</v>
      </c>
      <c r="F18" s="10">
        <f t="shared" si="11"/>
        <v>0</v>
      </c>
      <c r="G18" s="10">
        <f t="shared" si="12"/>
        <v>0</v>
      </c>
    </row>
    <row r="19" spans="1:7" ht="18" customHeight="1" x14ac:dyDescent="0.2">
      <c r="A19" s="48" t="s">
        <v>37</v>
      </c>
      <c r="B19" s="36" t="s">
        <v>38</v>
      </c>
      <c r="C19" s="14"/>
      <c r="D19" s="65">
        <f t="shared" si="10"/>
        <v>16.363636363636363</v>
      </c>
      <c r="E19" s="27">
        <v>18</v>
      </c>
      <c r="F19" s="10">
        <f t="shared" si="11"/>
        <v>0</v>
      </c>
      <c r="G19" s="10">
        <f t="shared" si="12"/>
        <v>0</v>
      </c>
    </row>
    <row r="20" spans="1:7" s="15" customFormat="1" ht="18" customHeight="1" x14ac:dyDescent="0.2">
      <c r="A20" s="58" t="s">
        <v>103</v>
      </c>
      <c r="B20" s="59" t="s">
        <v>104</v>
      </c>
      <c r="C20" s="14"/>
      <c r="D20" s="65">
        <f t="shared" ref="D20" si="13">E20/1.1</f>
        <v>10.909090909090908</v>
      </c>
      <c r="E20" s="27">
        <v>12</v>
      </c>
      <c r="F20" s="10">
        <f t="shared" ref="F20" si="14">C20*D20</f>
        <v>0</v>
      </c>
      <c r="G20" s="10">
        <f t="shared" ref="G20" si="15">C20*E20</f>
        <v>0</v>
      </c>
    </row>
    <row r="21" spans="1:7" ht="18" customHeight="1" x14ac:dyDescent="0.2">
      <c r="A21" s="48" t="s">
        <v>39</v>
      </c>
      <c r="B21" s="57" t="s">
        <v>38</v>
      </c>
      <c r="C21" s="14"/>
      <c r="D21" s="65">
        <f t="shared" si="10"/>
        <v>20</v>
      </c>
      <c r="E21" s="27">
        <v>22</v>
      </c>
      <c r="F21" s="10">
        <f t="shared" si="11"/>
        <v>0</v>
      </c>
      <c r="G21" s="10">
        <f t="shared" si="12"/>
        <v>0</v>
      </c>
    </row>
    <row r="22" spans="1:7" ht="14.1" customHeight="1" x14ac:dyDescent="0.2">
      <c r="A22" s="89" t="s">
        <v>25</v>
      </c>
      <c r="B22" s="90"/>
      <c r="C22" s="90"/>
      <c r="D22" s="90"/>
      <c r="E22" s="90"/>
      <c r="F22" s="90"/>
      <c r="G22" s="91"/>
    </row>
    <row r="23" spans="1:7" ht="18" customHeight="1" x14ac:dyDescent="0.2">
      <c r="A23" s="48" t="s">
        <v>40</v>
      </c>
      <c r="B23" s="36" t="s">
        <v>41</v>
      </c>
      <c r="C23" s="14"/>
      <c r="D23" s="65">
        <f t="shared" ref="D23:D29" si="16">E23/1.1</f>
        <v>14.09090909090909</v>
      </c>
      <c r="E23" s="27">
        <v>15.5</v>
      </c>
      <c r="F23" s="10">
        <f t="shared" ref="F23:F29" si="17">C23*D23</f>
        <v>0</v>
      </c>
      <c r="G23" s="10">
        <f t="shared" ref="G23:G29" si="18">C23*E23</f>
        <v>0</v>
      </c>
    </row>
    <row r="24" spans="1:7" ht="18" customHeight="1" x14ac:dyDescent="0.2">
      <c r="A24" s="48" t="s">
        <v>42</v>
      </c>
      <c r="B24" s="36" t="s">
        <v>43</v>
      </c>
      <c r="C24" s="14"/>
      <c r="D24" s="65">
        <f t="shared" si="16"/>
        <v>17.727272727272727</v>
      </c>
      <c r="E24" s="27">
        <v>19.5</v>
      </c>
      <c r="F24" s="10">
        <f t="shared" si="17"/>
        <v>0</v>
      </c>
      <c r="G24" s="10">
        <f t="shared" si="18"/>
        <v>0</v>
      </c>
    </row>
    <row r="25" spans="1:7" s="15" customFormat="1" ht="18" customHeight="1" x14ac:dyDescent="0.2">
      <c r="A25" s="48" t="s">
        <v>44</v>
      </c>
      <c r="B25" s="36" t="s">
        <v>45</v>
      </c>
      <c r="C25" s="14"/>
      <c r="D25" s="65">
        <f t="shared" si="16"/>
        <v>16.18181818181818</v>
      </c>
      <c r="E25" s="27">
        <v>17.8</v>
      </c>
      <c r="F25" s="10">
        <f t="shared" si="17"/>
        <v>0</v>
      </c>
      <c r="G25" s="10">
        <f t="shared" si="18"/>
        <v>0</v>
      </c>
    </row>
    <row r="26" spans="1:7" s="15" customFormat="1" ht="18" customHeight="1" x14ac:dyDescent="0.2">
      <c r="A26" s="48" t="s">
        <v>46</v>
      </c>
      <c r="B26" s="36" t="s">
        <v>38</v>
      </c>
      <c r="C26" s="14"/>
      <c r="D26" s="65">
        <f t="shared" si="16"/>
        <v>13.18181818181818</v>
      </c>
      <c r="E26" s="27">
        <v>14.5</v>
      </c>
      <c r="F26" s="10">
        <f t="shared" si="17"/>
        <v>0</v>
      </c>
      <c r="G26" s="10">
        <f t="shared" si="18"/>
        <v>0</v>
      </c>
    </row>
    <row r="27" spans="1:7" s="15" customFormat="1" ht="18" customHeight="1" x14ac:dyDescent="0.2">
      <c r="A27" s="48" t="s">
        <v>47</v>
      </c>
      <c r="B27" s="36" t="s">
        <v>38</v>
      </c>
      <c r="C27" s="14"/>
      <c r="D27" s="65">
        <f t="shared" si="16"/>
        <v>10.818181818181818</v>
      </c>
      <c r="E27" s="27">
        <v>11.9</v>
      </c>
      <c r="F27" s="10">
        <f t="shared" si="17"/>
        <v>0</v>
      </c>
      <c r="G27" s="10">
        <f t="shared" si="18"/>
        <v>0</v>
      </c>
    </row>
    <row r="28" spans="1:7" s="15" customFormat="1" ht="18" customHeight="1" x14ac:dyDescent="0.2">
      <c r="A28" s="48" t="s">
        <v>48</v>
      </c>
      <c r="B28" s="36" t="s">
        <v>49</v>
      </c>
      <c r="C28" s="14"/>
      <c r="D28" s="65">
        <f t="shared" si="16"/>
        <v>27.27272727272727</v>
      </c>
      <c r="E28" s="27">
        <v>30</v>
      </c>
      <c r="F28" s="10">
        <f t="shared" si="17"/>
        <v>0</v>
      </c>
      <c r="G28" s="10">
        <f t="shared" si="18"/>
        <v>0</v>
      </c>
    </row>
    <row r="29" spans="1:7" s="4" customFormat="1" ht="18" customHeight="1" x14ac:dyDescent="0.2">
      <c r="A29" s="48" t="s">
        <v>50</v>
      </c>
      <c r="B29" s="36" t="s">
        <v>49</v>
      </c>
      <c r="C29" s="14"/>
      <c r="D29" s="65">
        <f t="shared" si="16"/>
        <v>23.636363636363633</v>
      </c>
      <c r="E29" s="27">
        <v>26</v>
      </c>
      <c r="F29" s="10">
        <f t="shared" si="17"/>
        <v>0</v>
      </c>
      <c r="G29" s="10">
        <f t="shared" si="18"/>
        <v>0</v>
      </c>
    </row>
    <row r="30" spans="1:7" s="28" customFormat="1" ht="14.1" customHeight="1" x14ac:dyDescent="0.2">
      <c r="A30" s="89" t="s">
        <v>26</v>
      </c>
      <c r="B30" s="90"/>
      <c r="C30" s="90"/>
      <c r="D30" s="90"/>
      <c r="E30" s="90"/>
      <c r="F30" s="90"/>
      <c r="G30" s="91"/>
    </row>
    <row r="31" spans="1:7" s="15" customFormat="1" ht="25.9" customHeight="1" x14ac:dyDescent="0.2">
      <c r="A31" s="60" t="s">
        <v>112</v>
      </c>
      <c r="B31" s="37" t="s">
        <v>106</v>
      </c>
      <c r="C31" s="14"/>
      <c r="D31" s="65">
        <f t="shared" ref="D31:D36" si="19">E31/1.1</f>
        <v>15.909090909090908</v>
      </c>
      <c r="E31" s="27">
        <v>17.5</v>
      </c>
      <c r="F31" s="10">
        <f t="shared" ref="F31:F36" si="20">C31*D31</f>
        <v>0</v>
      </c>
      <c r="G31" s="10">
        <f t="shared" ref="G31:G36" si="21">C31*E31</f>
        <v>0</v>
      </c>
    </row>
    <row r="32" spans="1:7" s="15" customFormat="1" ht="25.9" customHeight="1" x14ac:dyDescent="0.2">
      <c r="A32" s="60" t="s">
        <v>113</v>
      </c>
      <c r="B32" s="37" t="s">
        <v>106</v>
      </c>
      <c r="C32" s="14"/>
      <c r="D32" s="65">
        <f t="shared" si="19"/>
        <v>15.909090909090908</v>
      </c>
      <c r="E32" s="27">
        <v>17.5</v>
      </c>
      <c r="F32" s="10">
        <f t="shared" si="20"/>
        <v>0</v>
      </c>
      <c r="G32" s="10">
        <f t="shared" si="21"/>
        <v>0</v>
      </c>
    </row>
    <row r="33" spans="1:8" s="15" customFormat="1" ht="18" customHeight="1" x14ac:dyDescent="0.2">
      <c r="A33" s="48" t="s">
        <v>51</v>
      </c>
      <c r="B33" s="37" t="s">
        <v>52</v>
      </c>
      <c r="C33" s="14"/>
      <c r="D33" s="65">
        <f t="shared" si="19"/>
        <v>20</v>
      </c>
      <c r="E33" s="27">
        <v>22</v>
      </c>
      <c r="F33" s="10">
        <f t="shared" si="20"/>
        <v>0</v>
      </c>
      <c r="G33" s="10">
        <f t="shared" si="21"/>
        <v>0</v>
      </c>
    </row>
    <row r="34" spans="1:8" s="15" customFormat="1" ht="18" customHeight="1" x14ac:dyDescent="0.2">
      <c r="A34" s="48" t="s">
        <v>53</v>
      </c>
      <c r="B34" s="37" t="s">
        <v>52</v>
      </c>
      <c r="C34" s="14"/>
      <c r="D34" s="65">
        <f t="shared" si="19"/>
        <v>12.636363636363635</v>
      </c>
      <c r="E34" s="27">
        <v>13.9</v>
      </c>
      <c r="F34" s="10">
        <f t="shared" si="20"/>
        <v>0</v>
      </c>
      <c r="G34" s="10">
        <f t="shared" si="21"/>
        <v>0</v>
      </c>
    </row>
    <row r="35" spans="1:8" s="15" customFormat="1" ht="18" customHeight="1" x14ac:dyDescent="0.2">
      <c r="A35" s="48" t="s">
        <v>54</v>
      </c>
      <c r="B35" s="37" t="s">
        <v>55</v>
      </c>
      <c r="C35" s="14"/>
      <c r="D35" s="65">
        <f t="shared" si="19"/>
        <v>19.545454545454543</v>
      </c>
      <c r="E35" s="27">
        <v>21.5</v>
      </c>
      <c r="F35" s="10">
        <f t="shared" si="20"/>
        <v>0</v>
      </c>
      <c r="G35" s="10">
        <f t="shared" si="21"/>
        <v>0</v>
      </c>
    </row>
    <row r="36" spans="1:8" s="4" customFormat="1" ht="18" customHeight="1" x14ac:dyDescent="0.2">
      <c r="A36" s="48" t="s">
        <v>56</v>
      </c>
      <c r="B36" s="37" t="s">
        <v>55</v>
      </c>
      <c r="C36" s="14"/>
      <c r="D36" s="65">
        <f t="shared" si="19"/>
        <v>19.545454545454543</v>
      </c>
      <c r="E36" s="27">
        <v>21.5</v>
      </c>
      <c r="F36" s="10">
        <f t="shared" si="20"/>
        <v>0</v>
      </c>
      <c r="G36" s="10">
        <f t="shared" si="21"/>
        <v>0</v>
      </c>
    </row>
    <row r="37" spans="1:8" ht="14.1" customHeight="1" x14ac:dyDescent="0.2">
      <c r="A37" s="89" t="s">
        <v>27</v>
      </c>
      <c r="B37" s="90"/>
      <c r="C37" s="90"/>
      <c r="D37" s="90"/>
      <c r="E37" s="90"/>
      <c r="F37" s="90"/>
      <c r="G37" s="91"/>
    </row>
    <row r="38" spans="1:8" ht="18" customHeight="1" x14ac:dyDescent="0.2">
      <c r="A38" s="48" t="s">
        <v>57</v>
      </c>
      <c r="B38" s="37" t="s">
        <v>63</v>
      </c>
      <c r="C38" s="14"/>
      <c r="D38" s="65">
        <f t="shared" ref="D38:D43" si="22">E38/1.1</f>
        <v>16.363636363636363</v>
      </c>
      <c r="E38" s="27">
        <v>18</v>
      </c>
      <c r="F38" s="10">
        <f>C38*D38</f>
        <v>0</v>
      </c>
      <c r="G38" s="10">
        <f>C38*E38</f>
        <v>0</v>
      </c>
    </row>
    <row r="39" spans="1:8" s="15" customFormat="1" ht="33.75" customHeight="1" x14ac:dyDescent="0.2">
      <c r="A39" s="60" t="s">
        <v>110</v>
      </c>
      <c r="B39" s="37" t="s">
        <v>106</v>
      </c>
      <c r="C39" s="14"/>
      <c r="D39" s="65">
        <f t="shared" si="22"/>
        <v>15.909090909090908</v>
      </c>
      <c r="E39" s="27">
        <v>17.5</v>
      </c>
      <c r="F39" s="10">
        <f t="shared" ref="F39:F40" si="23">C39*D39</f>
        <v>0</v>
      </c>
      <c r="G39" s="10">
        <f t="shared" ref="G39:G40" si="24">C39*E39</f>
        <v>0</v>
      </c>
      <c r="H39" s="108" t="s">
        <v>114</v>
      </c>
    </row>
    <row r="40" spans="1:8" s="15" customFormat="1" ht="31.5" customHeight="1" x14ac:dyDescent="0.2">
      <c r="A40" s="60" t="s">
        <v>111</v>
      </c>
      <c r="B40" s="37" t="s">
        <v>106</v>
      </c>
      <c r="C40" s="14"/>
      <c r="D40" s="65">
        <f t="shared" si="22"/>
        <v>15.909090909090908</v>
      </c>
      <c r="E40" s="27">
        <v>17.5</v>
      </c>
      <c r="F40" s="10">
        <f t="shared" si="23"/>
        <v>0</v>
      </c>
      <c r="G40" s="10">
        <f t="shared" si="24"/>
        <v>0</v>
      </c>
      <c r="H40" s="108" t="s">
        <v>115</v>
      </c>
    </row>
    <row r="41" spans="1:8" s="15" customFormat="1" ht="18" customHeight="1" x14ac:dyDescent="0.2">
      <c r="A41" s="48" t="s">
        <v>58</v>
      </c>
      <c r="B41" s="37" t="s">
        <v>64</v>
      </c>
      <c r="C41" s="14"/>
      <c r="D41" s="65">
        <f t="shared" si="22"/>
        <v>23.636363636363633</v>
      </c>
      <c r="E41" s="27">
        <v>26</v>
      </c>
      <c r="F41" s="10">
        <f>C41*D41</f>
        <v>0</v>
      </c>
      <c r="G41" s="10">
        <f>C41*E41</f>
        <v>0</v>
      </c>
    </row>
    <row r="42" spans="1:8" s="15" customFormat="1" ht="18" customHeight="1" x14ac:dyDescent="0.2">
      <c r="A42" s="48" t="s">
        <v>59</v>
      </c>
      <c r="B42" s="36" t="s">
        <v>65</v>
      </c>
      <c r="C42" s="14"/>
      <c r="D42" s="65">
        <f t="shared" si="22"/>
        <v>20</v>
      </c>
      <c r="E42" s="27">
        <v>22</v>
      </c>
      <c r="F42" s="10">
        <f>C42*D42</f>
        <v>0</v>
      </c>
      <c r="G42" s="10">
        <f>C42*E42</f>
        <v>0</v>
      </c>
    </row>
    <row r="43" spans="1:8" ht="18" customHeight="1" x14ac:dyDescent="0.2">
      <c r="A43" s="48" t="s">
        <v>60</v>
      </c>
      <c r="B43" s="37" t="s">
        <v>65</v>
      </c>
      <c r="C43" s="14"/>
      <c r="D43" s="65">
        <f t="shared" si="22"/>
        <v>12.636363636363635</v>
      </c>
      <c r="E43" s="27">
        <v>13.9</v>
      </c>
      <c r="F43" s="10">
        <f>C43*D43</f>
        <v>0</v>
      </c>
      <c r="G43" s="10">
        <f>C43*E43</f>
        <v>0</v>
      </c>
    </row>
    <row r="44" spans="1:8" s="15" customFormat="1" ht="18" customHeight="1" x14ac:dyDescent="0.2">
      <c r="A44" s="48" t="s">
        <v>61</v>
      </c>
      <c r="B44" s="36" t="s">
        <v>55</v>
      </c>
      <c r="C44" s="14"/>
      <c r="D44" s="65">
        <f t="shared" ref="D44:D45" si="25">E44/1.1</f>
        <v>19.545454545454543</v>
      </c>
      <c r="E44" s="27">
        <v>21.5</v>
      </c>
      <c r="F44" s="10">
        <f t="shared" ref="F44:F45" si="26">C44*D44</f>
        <v>0</v>
      </c>
      <c r="G44" s="10">
        <f t="shared" ref="G44:G45" si="27">C44*E44</f>
        <v>0</v>
      </c>
    </row>
    <row r="45" spans="1:8" s="15" customFormat="1" ht="18" customHeight="1" x14ac:dyDescent="0.2">
      <c r="A45" s="48" t="s">
        <v>62</v>
      </c>
      <c r="B45" s="38" t="s">
        <v>55</v>
      </c>
      <c r="C45" s="14"/>
      <c r="D45" s="65">
        <f t="shared" si="25"/>
        <v>19.545454545454543</v>
      </c>
      <c r="E45" s="27">
        <v>21.5</v>
      </c>
      <c r="F45" s="10">
        <f t="shared" si="26"/>
        <v>0</v>
      </c>
      <c r="G45" s="10">
        <f t="shared" si="27"/>
        <v>0</v>
      </c>
    </row>
    <row r="46" spans="1:8" ht="14.1" customHeight="1" x14ac:dyDescent="0.2">
      <c r="A46" s="89" t="s">
        <v>28</v>
      </c>
      <c r="B46" s="90"/>
      <c r="C46" s="90"/>
      <c r="D46" s="90"/>
      <c r="E46" s="90"/>
      <c r="F46" s="90"/>
      <c r="G46" s="91"/>
    </row>
    <row r="47" spans="1:8" ht="18" customHeight="1" x14ac:dyDescent="0.2">
      <c r="A47" s="48" t="s">
        <v>67</v>
      </c>
      <c r="B47" s="36" t="s">
        <v>74</v>
      </c>
      <c r="C47" s="14"/>
      <c r="D47" s="65">
        <f>E47/1.1</f>
        <v>16.363636363636363</v>
      </c>
      <c r="E47" s="27">
        <v>18</v>
      </c>
      <c r="F47" s="10">
        <f>C47*D47</f>
        <v>0</v>
      </c>
      <c r="G47" s="10">
        <f>C47*E47</f>
        <v>0</v>
      </c>
    </row>
    <row r="48" spans="1:8" ht="18" customHeight="1" x14ac:dyDescent="0.2">
      <c r="A48" s="48" t="s">
        <v>68</v>
      </c>
      <c r="B48" s="37" t="s">
        <v>75</v>
      </c>
      <c r="C48" s="14"/>
      <c r="D48" s="65">
        <f>E48/1.1</f>
        <v>23.636363636363633</v>
      </c>
      <c r="E48" s="27">
        <v>26</v>
      </c>
      <c r="F48" s="10">
        <f>C48*D48</f>
        <v>0</v>
      </c>
      <c r="G48" s="10">
        <f t="shared" ref="G48:G53" si="28">C48*E48</f>
        <v>0</v>
      </c>
    </row>
    <row r="49" spans="1:7" s="4" customFormat="1" ht="18" customHeight="1" x14ac:dyDescent="0.2">
      <c r="A49" s="48" t="s">
        <v>69</v>
      </c>
      <c r="B49" s="37" t="s">
        <v>38</v>
      </c>
      <c r="C49" s="14"/>
      <c r="D49" s="65">
        <f t="shared" ref="D49:D53" si="29">E49/1.1</f>
        <v>20</v>
      </c>
      <c r="E49" s="27">
        <v>22</v>
      </c>
      <c r="F49" s="10">
        <f t="shared" ref="F49:F53" si="30">C49*D49</f>
        <v>0</v>
      </c>
      <c r="G49" s="10">
        <f t="shared" si="28"/>
        <v>0</v>
      </c>
    </row>
    <row r="50" spans="1:7" s="15" customFormat="1" ht="18" customHeight="1" x14ac:dyDescent="0.2">
      <c r="A50" s="48" t="s">
        <v>70</v>
      </c>
      <c r="B50" s="37" t="s">
        <v>38</v>
      </c>
      <c r="C50" s="14"/>
      <c r="D50" s="65">
        <f t="shared" si="29"/>
        <v>12.636363636363635</v>
      </c>
      <c r="E50" s="27">
        <v>13.9</v>
      </c>
      <c r="F50" s="10">
        <f t="shared" si="30"/>
        <v>0</v>
      </c>
      <c r="G50" s="10">
        <f t="shared" si="28"/>
        <v>0</v>
      </c>
    </row>
    <row r="51" spans="1:7" s="15" customFormat="1" ht="18" customHeight="1" x14ac:dyDescent="0.2">
      <c r="A51" s="48" t="s">
        <v>71</v>
      </c>
      <c r="B51" s="37" t="s">
        <v>66</v>
      </c>
      <c r="C51" s="14"/>
      <c r="D51" s="65">
        <f t="shared" si="29"/>
        <v>19.545454545454543</v>
      </c>
      <c r="E51" s="27">
        <v>21.5</v>
      </c>
      <c r="F51" s="10">
        <f t="shared" si="30"/>
        <v>0</v>
      </c>
      <c r="G51" s="10">
        <f t="shared" si="28"/>
        <v>0</v>
      </c>
    </row>
    <row r="52" spans="1:7" s="4" customFormat="1" ht="18" customHeight="1" x14ac:dyDescent="0.2">
      <c r="A52" s="48" t="s">
        <v>72</v>
      </c>
      <c r="B52" s="37" t="s">
        <v>66</v>
      </c>
      <c r="C52" s="14"/>
      <c r="D52" s="65">
        <f t="shared" si="29"/>
        <v>19.545454545454543</v>
      </c>
      <c r="E52" s="27">
        <v>21.5</v>
      </c>
      <c r="F52" s="10">
        <f t="shared" si="30"/>
        <v>0</v>
      </c>
      <c r="G52" s="10">
        <f t="shared" si="28"/>
        <v>0</v>
      </c>
    </row>
    <row r="53" spans="1:7" s="4" customFormat="1" ht="18" customHeight="1" x14ac:dyDescent="0.2">
      <c r="A53" s="48" t="s">
        <v>73</v>
      </c>
      <c r="B53" s="37" t="s">
        <v>76</v>
      </c>
      <c r="C53" s="14"/>
      <c r="D53" s="65">
        <f t="shared" si="29"/>
        <v>18.18181818181818</v>
      </c>
      <c r="E53" s="27">
        <v>20</v>
      </c>
      <c r="F53" s="10">
        <f t="shared" si="30"/>
        <v>0</v>
      </c>
      <c r="G53" s="10">
        <f t="shared" si="28"/>
        <v>0</v>
      </c>
    </row>
    <row r="54" spans="1:7" ht="18" customHeight="1" x14ac:dyDescent="0.2">
      <c r="A54" s="86" t="s">
        <v>29</v>
      </c>
      <c r="B54" s="87"/>
      <c r="C54" s="87"/>
      <c r="D54" s="87"/>
      <c r="E54" s="87"/>
      <c r="F54" s="87"/>
      <c r="G54" s="88"/>
    </row>
    <row r="55" spans="1:7" ht="18" customHeight="1" x14ac:dyDescent="0.2">
      <c r="A55" s="48" t="s">
        <v>77</v>
      </c>
      <c r="B55" s="36" t="s">
        <v>78</v>
      </c>
      <c r="C55" s="14"/>
      <c r="D55" s="65">
        <f>E55/1.1</f>
        <v>16.363636363636363</v>
      </c>
      <c r="E55" s="27">
        <v>18</v>
      </c>
      <c r="F55" s="10">
        <f t="shared" ref="F55:F62" si="31">C55*D55</f>
        <v>0</v>
      </c>
      <c r="G55" s="10">
        <f t="shared" ref="G55:G62" si="32">C55*E55</f>
        <v>0</v>
      </c>
    </row>
    <row r="56" spans="1:7" s="4" customFormat="1" ht="18" customHeight="1" x14ac:dyDescent="0.2">
      <c r="A56" s="48" t="s">
        <v>79</v>
      </c>
      <c r="B56" s="36" t="s">
        <v>80</v>
      </c>
      <c r="C56" s="14"/>
      <c r="D56" s="65">
        <f t="shared" ref="D56:D62" si="33">E56/1.1</f>
        <v>24.545454545454543</v>
      </c>
      <c r="E56" s="27">
        <v>27</v>
      </c>
      <c r="F56" s="10">
        <f t="shared" si="31"/>
        <v>0</v>
      </c>
      <c r="G56" s="10">
        <f t="shared" si="32"/>
        <v>0</v>
      </c>
    </row>
    <row r="57" spans="1:7" s="15" customFormat="1" ht="18" customHeight="1" x14ac:dyDescent="0.2">
      <c r="A57" s="48" t="s">
        <v>82</v>
      </c>
      <c r="B57" s="37" t="s">
        <v>80</v>
      </c>
      <c r="C57" s="14"/>
      <c r="D57" s="65">
        <f t="shared" si="33"/>
        <v>13.545454545454545</v>
      </c>
      <c r="E57" s="27">
        <v>14.9</v>
      </c>
      <c r="F57" s="10">
        <f t="shared" si="31"/>
        <v>0</v>
      </c>
      <c r="G57" s="10">
        <f t="shared" si="32"/>
        <v>0</v>
      </c>
    </row>
    <row r="58" spans="1:7" s="15" customFormat="1" ht="18" customHeight="1" x14ac:dyDescent="0.2">
      <c r="A58" s="48" t="s">
        <v>81</v>
      </c>
      <c r="B58" s="36" t="s">
        <v>75</v>
      </c>
      <c r="C58" s="14"/>
      <c r="D58" s="65">
        <f t="shared" si="33"/>
        <v>23.636363636363633</v>
      </c>
      <c r="E58" s="27">
        <v>26</v>
      </c>
      <c r="F58" s="10">
        <f t="shared" si="31"/>
        <v>0</v>
      </c>
      <c r="G58" s="10">
        <f t="shared" si="32"/>
        <v>0</v>
      </c>
    </row>
    <row r="59" spans="1:7" s="15" customFormat="1" ht="18" customHeight="1" x14ac:dyDescent="0.2">
      <c r="A59" s="48" t="s">
        <v>83</v>
      </c>
      <c r="B59" s="36" t="s">
        <v>66</v>
      </c>
      <c r="C59" s="14"/>
      <c r="D59" s="65">
        <f t="shared" si="33"/>
        <v>20.454545454545453</v>
      </c>
      <c r="E59" s="27">
        <v>22.5</v>
      </c>
      <c r="F59" s="10">
        <f t="shared" si="31"/>
        <v>0</v>
      </c>
      <c r="G59" s="10">
        <f t="shared" si="32"/>
        <v>0</v>
      </c>
    </row>
    <row r="60" spans="1:7" s="4" customFormat="1" ht="18" customHeight="1" x14ac:dyDescent="0.2">
      <c r="A60" s="48" t="s">
        <v>101</v>
      </c>
      <c r="B60" s="37" t="s">
        <v>84</v>
      </c>
      <c r="C60" s="14"/>
      <c r="D60" s="65">
        <f t="shared" si="33"/>
        <v>20.909090909090907</v>
      </c>
      <c r="E60" s="27">
        <v>23</v>
      </c>
      <c r="F60" s="10">
        <f t="shared" si="31"/>
        <v>0</v>
      </c>
      <c r="G60" s="10">
        <f t="shared" si="32"/>
        <v>0</v>
      </c>
    </row>
    <row r="61" spans="1:7" s="4" customFormat="1" ht="18" customHeight="1" x14ac:dyDescent="0.2">
      <c r="A61" s="48" t="s">
        <v>102</v>
      </c>
      <c r="B61" s="37" t="s">
        <v>84</v>
      </c>
      <c r="C61" s="14"/>
      <c r="D61" s="65">
        <f t="shared" si="33"/>
        <v>12.636363636363635</v>
      </c>
      <c r="E61" s="27">
        <v>13.9</v>
      </c>
      <c r="F61" s="10">
        <f t="shared" si="31"/>
        <v>0</v>
      </c>
      <c r="G61" s="10">
        <f t="shared" si="32"/>
        <v>0</v>
      </c>
    </row>
    <row r="62" spans="1:7" s="4" customFormat="1" ht="18" customHeight="1" x14ac:dyDescent="0.2">
      <c r="A62" s="48" t="s">
        <v>85</v>
      </c>
      <c r="B62" s="36" t="s">
        <v>76</v>
      </c>
      <c r="C62" s="14"/>
      <c r="D62" s="65">
        <f t="shared" si="33"/>
        <v>18.18181818181818</v>
      </c>
      <c r="E62" s="27">
        <v>20</v>
      </c>
      <c r="F62" s="10">
        <f t="shared" si="31"/>
        <v>0</v>
      </c>
      <c r="G62" s="10">
        <f t="shared" si="32"/>
        <v>0</v>
      </c>
    </row>
    <row r="63" spans="1:7" ht="14.1" customHeight="1" x14ac:dyDescent="0.2">
      <c r="A63" s="83" t="s">
        <v>30</v>
      </c>
      <c r="B63" s="84"/>
      <c r="C63" s="84"/>
      <c r="D63" s="84"/>
      <c r="E63" s="84"/>
      <c r="F63" s="84"/>
      <c r="G63" s="85"/>
    </row>
    <row r="64" spans="1:7" ht="18" customHeight="1" x14ac:dyDescent="0.2">
      <c r="A64" s="48" t="s">
        <v>86</v>
      </c>
      <c r="B64" s="36" t="s">
        <v>87</v>
      </c>
      <c r="C64" s="14"/>
      <c r="D64" s="65">
        <f t="shared" ref="D64:D69" si="34">E64/1.1</f>
        <v>16.363636363636363</v>
      </c>
      <c r="E64" s="27">
        <v>18</v>
      </c>
      <c r="F64" s="10">
        <f t="shared" ref="F64:F69" si="35">C64*D64</f>
        <v>0</v>
      </c>
      <c r="G64" s="10">
        <f>C64*E64</f>
        <v>0</v>
      </c>
    </row>
    <row r="65" spans="1:8" s="15" customFormat="1" ht="18" customHeight="1" x14ac:dyDescent="0.2">
      <c r="A65" s="48" t="s">
        <v>88</v>
      </c>
      <c r="B65" s="36" t="s">
        <v>75</v>
      </c>
      <c r="C65" s="14"/>
      <c r="D65" s="65">
        <f t="shared" si="34"/>
        <v>25.454545454545453</v>
      </c>
      <c r="E65" s="27">
        <v>28</v>
      </c>
      <c r="F65" s="10">
        <f t="shared" si="35"/>
        <v>0</v>
      </c>
      <c r="G65" s="10">
        <f t="shared" ref="G65:G69" si="36">C65*E65</f>
        <v>0</v>
      </c>
    </row>
    <row r="66" spans="1:8" s="15" customFormat="1" ht="18" customHeight="1" x14ac:dyDescent="0.2">
      <c r="A66" s="48" t="s">
        <v>89</v>
      </c>
      <c r="B66" s="37" t="s">
        <v>80</v>
      </c>
      <c r="C66" s="14"/>
      <c r="D66" s="65">
        <f t="shared" si="34"/>
        <v>24.545454545454543</v>
      </c>
      <c r="E66" s="27">
        <v>27</v>
      </c>
      <c r="F66" s="10">
        <f t="shared" si="35"/>
        <v>0</v>
      </c>
      <c r="G66" s="10">
        <f t="shared" si="36"/>
        <v>0</v>
      </c>
    </row>
    <row r="67" spans="1:8" s="15" customFormat="1" ht="18" customHeight="1" x14ac:dyDescent="0.2">
      <c r="A67" s="48" t="s">
        <v>90</v>
      </c>
      <c r="B67" s="37" t="s">
        <v>80</v>
      </c>
      <c r="C67" s="14"/>
      <c r="D67" s="65">
        <f t="shared" si="34"/>
        <v>18.636363636363633</v>
      </c>
      <c r="E67" s="27">
        <v>20.5</v>
      </c>
      <c r="F67" s="10">
        <f t="shared" si="35"/>
        <v>0</v>
      </c>
      <c r="G67" s="10">
        <f t="shared" si="36"/>
        <v>0</v>
      </c>
    </row>
    <row r="68" spans="1:8" ht="18" customHeight="1" x14ac:dyDescent="0.2">
      <c r="A68" s="48" t="s">
        <v>91</v>
      </c>
      <c r="B68" s="37" t="s">
        <v>66</v>
      </c>
      <c r="C68" s="14"/>
      <c r="D68" s="65">
        <f t="shared" si="34"/>
        <v>20.454545454545453</v>
      </c>
      <c r="E68" s="27">
        <v>22.5</v>
      </c>
      <c r="F68" s="10">
        <f t="shared" si="35"/>
        <v>0</v>
      </c>
      <c r="G68" s="10">
        <f t="shared" si="36"/>
        <v>0</v>
      </c>
    </row>
    <row r="69" spans="1:8" ht="18" customHeight="1" x14ac:dyDescent="0.2">
      <c r="A69" s="48" t="s">
        <v>92</v>
      </c>
      <c r="B69" s="36" t="s">
        <v>76</v>
      </c>
      <c r="C69" s="14"/>
      <c r="D69" s="65">
        <f t="shared" si="34"/>
        <v>18.18181818181818</v>
      </c>
      <c r="E69" s="27">
        <v>20</v>
      </c>
      <c r="F69" s="10">
        <f t="shared" si="35"/>
        <v>0</v>
      </c>
      <c r="G69" s="10">
        <f t="shared" si="36"/>
        <v>0</v>
      </c>
    </row>
    <row r="70" spans="1:8" s="1" customFormat="1" ht="14.1" customHeight="1" x14ac:dyDescent="0.2">
      <c r="A70" s="74" t="s">
        <v>7</v>
      </c>
      <c r="B70" s="75"/>
      <c r="C70" s="76"/>
      <c r="D70" s="77"/>
      <c r="E70" s="78"/>
      <c r="F70" s="21" t="s">
        <v>16</v>
      </c>
      <c r="G70" s="21" t="s">
        <v>17</v>
      </c>
    </row>
    <row r="71" spans="1:8" s="1" customFormat="1" ht="15.95" customHeight="1" x14ac:dyDescent="0.2">
      <c r="A71" s="96" t="s">
        <v>4</v>
      </c>
      <c r="B71" s="97"/>
      <c r="C71" s="23">
        <f>SUM(C6:C69)</f>
        <v>0</v>
      </c>
      <c r="D71" s="79"/>
      <c r="E71" s="80"/>
      <c r="F71" s="22">
        <f>SUM(F6:F69)</f>
        <v>0</v>
      </c>
      <c r="G71" s="24">
        <f>SUM(G6:G69)</f>
        <v>0</v>
      </c>
      <c r="H71" s="25"/>
    </row>
    <row r="72" spans="1:8" s="1" customFormat="1" ht="15.95" customHeight="1" x14ac:dyDescent="0.2">
      <c r="A72" s="98" t="s">
        <v>14</v>
      </c>
      <c r="B72" s="99"/>
      <c r="C72" s="102">
        <f>G71-F71</f>
        <v>0</v>
      </c>
      <c r="D72" s="103"/>
      <c r="E72" s="103"/>
      <c r="F72" s="103"/>
      <c r="G72" s="103"/>
      <c r="H72" s="25"/>
    </row>
    <row r="73" spans="1:8" s="1" customFormat="1" ht="14.1" customHeight="1" x14ac:dyDescent="0.2">
      <c r="A73" s="100" t="s">
        <v>105</v>
      </c>
      <c r="B73" s="101"/>
      <c r="C73" s="104">
        <v>3.7</v>
      </c>
      <c r="D73" s="105"/>
      <c r="E73" s="105"/>
      <c r="F73" s="105"/>
      <c r="G73" s="105"/>
      <c r="H73" s="25"/>
    </row>
    <row r="74" spans="1:8" ht="25.9" customHeight="1" x14ac:dyDescent="0.2">
      <c r="A74" s="106" t="s">
        <v>15</v>
      </c>
      <c r="B74" s="106"/>
      <c r="C74" s="106"/>
      <c r="D74" s="106"/>
      <c r="E74" s="106"/>
      <c r="F74" s="107"/>
      <c r="G74" s="107"/>
    </row>
    <row r="75" spans="1:8" ht="25.9" customHeight="1" x14ac:dyDescent="0.2">
      <c r="A75" s="95"/>
      <c r="B75" s="95"/>
      <c r="C75" s="95"/>
      <c r="D75" s="95"/>
      <c r="E75" s="95"/>
      <c r="F75" s="8"/>
      <c r="G75" s="8"/>
    </row>
    <row r="76" spans="1:8" ht="25.9" customHeight="1" x14ac:dyDescent="0.2">
      <c r="A76" s="95" t="s">
        <v>9</v>
      </c>
      <c r="B76" s="95"/>
      <c r="C76" s="95"/>
      <c r="D76" s="95"/>
      <c r="E76" s="95"/>
      <c r="F76" s="8"/>
      <c r="G76" s="8"/>
    </row>
    <row r="77" spans="1:8" ht="25.9" customHeight="1" x14ac:dyDescent="0.2">
      <c r="A77" s="95" t="s">
        <v>10</v>
      </c>
      <c r="B77" s="95"/>
      <c r="C77" s="95"/>
      <c r="D77" s="95"/>
      <c r="E77" s="95"/>
      <c r="F77" s="8"/>
      <c r="G77" s="8"/>
    </row>
    <row r="78" spans="1:8" ht="25.9" customHeight="1" x14ac:dyDescent="0.2">
      <c r="A78" s="42" t="s">
        <v>11</v>
      </c>
      <c r="B78" s="42" t="s">
        <v>12</v>
      </c>
      <c r="C78" s="7"/>
      <c r="D78" s="66"/>
      <c r="E78" s="18"/>
      <c r="F78" s="7"/>
      <c r="G78" s="8"/>
    </row>
    <row r="79" spans="1:8" ht="25.9" customHeight="1" x14ac:dyDescent="0.2">
      <c r="A79" s="49" t="s">
        <v>13</v>
      </c>
      <c r="B79" s="73" t="s">
        <v>8</v>
      </c>
      <c r="C79" s="73"/>
      <c r="D79" s="73"/>
      <c r="E79" s="73"/>
      <c r="F79" s="73"/>
      <c r="G79" s="8"/>
    </row>
    <row r="80" spans="1:8" s="28" customFormat="1" ht="14.1" customHeight="1" x14ac:dyDescent="0.2">
      <c r="A80" s="50" t="s">
        <v>19</v>
      </c>
      <c r="B80" s="43"/>
      <c r="C80" s="39"/>
      <c r="D80" s="67"/>
      <c r="E80" s="26"/>
      <c r="F80" s="29"/>
      <c r="G80" s="30"/>
    </row>
    <row r="81" spans="1:7" s="28" customFormat="1" ht="14.1" customHeight="1" x14ac:dyDescent="0.2">
      <c r="A81" s="44" t="s">
        <v>21</v>
      </c>
      <c r="B81" s="31"/>
      <c r="C81" s="32"/>
      <c r="D81" s="68"/>
      <c r="E81" s="19"/>
      <c r="F81" s="33"/>
      <c r="G81" s="33"/>
    </row>
    <row r="82" spans="1:7" s="28" customFormat="1" ht="14.1" customHeight="1" x14ac:dyDescent="0.2">
      <c r="A82" s="44" t="s">
        <v>20</v>
      </c>
      <c r="B82" s="44"/>
      <c r="C82" s="32"/>
      <c r="D82" s="69"/>
      <c r="E82" s="19"/>
      <c r="F82" s="33"/>
      <c r="G82" s="33"/>
    </row>
    <row r="83" spans="1:7" s="35" customFormat="1" ht="14.1" customHeight="1" x14ac:dyDescent="0.2">
      <c r="A83" s="51" t="s">
        <v>108</v>
      </c>
      <c r="B83" s="34"/>
      <c r="C83" s="32"/>
      <c r="D83" s="67"/>
      <c r="E83" s="19"/>
      <c r="F83" s="33"/>
      <c r="G83" s="33"/>
    </row>
    <row r="84" spans="1:7" ht="14.1" customHeight="1" x14ac:dyDescent="0.2"/>
  </sheetData>
  <mergeCells count="24">
    <mergeCell ref="A71:B71"/>
    <mergeCell ref="A72:B72"/>
    <mergeCell ref="A73:B73"/>
    <mergeCell ref="A76:E76"/>
    <mergeCell ref="A77:E77"/>
    <mergeCell ref="C72:G72"/>
    <mergeCell ref="C73:G73"/>
    <mergeCell ref="A74:G74"/>
    <mergeCell ref="E2:G2"/>
    <mergeCell ref="B79:F79"/>
    <mergeCell ref="A70:C70"/>
    <mergeCell ref="D70:E70"/>
    <mergeCell ref="D71:E71"/>
    <mergeCell ref="A2:D2"/>
    <mergeCell ref="A63:G63"/>
    <mergeCell ref="A54:G54"/>
    <mergeCell ref="A46:G46"/>
    <mergeCell ref="A37:G37"/>
    <mergeCell ref="A30:G30"/>
    <mergeCell ref="A22:G22"/>
    <mergeCell ref="A16:G16"/>
    <mergeCell ref="A11:G11"/>
    <mergeCell ref="B5:G5"/>
    <mergeCell ref="A75:E75"/>
  </mergeCells>
  <pageMargins left="0" right="0" top="0" bottom="0" header="0" footer="0"/>
  <pageSetup paperSize="9" scale="97" fitToWidth="2" fitToHeight="2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Cenník produktov</vt:lpstr>
      <vt:lpstr>'Cenník produktov'!Oblasť_tlače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Töröková</dc:creator>
  <cp:lastModifiedBy>sklad</cp:lastModifiedBy>
  <cp:lastPrinted>2023-05-30T11:02:46Z</cp:lastPrinted>
  <dcterms:created xsi:type="dcterms:W3CDTF">2017-02-13T07:24:35Z</dcterms:created>
  <dcterms:modified xsi:type="dcterms:W3CDTF">2024-07-17T09:11:33Z</dcterms:modified>
</cp:coreProperties>
</file>