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pn.local\DFS\plocha\martin.rado\Desktop\"/>
    </mc:Choice>
  </mc:AlternateContent>
  <bookViews>
    <workbookView xWindow="0" yWindow="0" windowWidth="21690" windowHeight="10905"/>
  </bookViews>
  <sheets>
    <sheet name="Cenník produktov" sheetId="1" r:id="rId1"/>
  </sheets>
  <definedNames>
    <definedName name="_xlnm.Print_Area" localSheetId="0">'Cenník produktov'!$A$1:$G$96</definedName>
    <definedName name="OblasťNadpisuRiadka1..F5">'Cenník produktov'!#REF!</definedName>
  </definedNames>
  <calcPr calcId="162913"/>
  <extLst>
    <ext uri="GoogleSheetsCustomDataVersion1">
      <go:sheetsCustomData xmlns:go="http://customooxmlschemas.google.com/" r:id="rId5" roundtripDataSignature="AMtx7mh9FD5OgWatjUhyRD5EaPoEq/OPBA=="/>
    </ext>
  </extLst>
</workbook>
</file>

<file path=xl/calcChain.xml><?xml version="1.0" encoding="utf-8"?>
<calcChain xmlns="http://schemas.openxmlformats.org/spreadsheetml/2006/main">
  <c r="D12" i="1" l="1"/>
  <c r="F12" i="1" s="1"/>
  <c r="G12" i="1"/>
  <c r="G68" i="1" l="1"/>
  <c r="D11" i="1" l="1"/>
  <c r="F11" i="1" s="1"/>
  <c r="G11" i="1"/>
  <c r="G77" i="1" l="1"/>
  <c r="D80" i="1" l="1"/>
  <c r="F80" i="1" s="1"/>
  <c r="G80" i="1"/>
  <c r="G73" i="1"/>
  <c r="G72" i="1"/>
  <c r="G71" i="1"/>
  <c r="G70" i="1"/>
  <c r="G69" i="1"/>
  <c r="G67" i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G63" i="1"/>
  <c r="G62" i="1"/>
  <c r="G61" i="1"/>
  <c r="G60" i="1"/>
  <c r="G59" i="1"/>
  <c r="D59" i="1"/>
  <c r="F59" i="1" s="1"/>
  <c r="D60" i="1"/>
  <c r="F60" i="1" s="1"/>
  <c r="D61" i="1"/>
  <c r="F61" i="1" s="1"/>
  <c r="D62" i="1"/>
  <c r="F62" i="1" s="1"/>
  <c r="D63" i="1"/>
  <c r="F63" i="1" s="1"/>
  <c r="G51" i="1"/>
  <c r="G52" i="1"/>
  <c r="G53" i="1"/>
  <c r="D51" i="1"/>
  <c r="F51" i="1" s="1"/>
  <c r="D52" i="1"/>
  <c r="F52" i="1" s="1"/>
  <c r="D53" i="1"/>
  <c r="F53" i="1" s="1"/>
  <c r="D42" i="1"/>
  <c r="F42" i="1" s="1"/>
  <c r="D43" i="1"/>
  <c r="F43" i="1" s="1"/>
  <c r="D44" i="1"/>
  <c r="F44" i="1" s="1"/>
  <c r="D45" i="1"/>
  <c r="F45" i="1" s="1"/>
  <c r="D46" i="1"/>
  <c r="F46" i="1" s="1"/>
  <c r="G46" i="1"/>
  <c r="G45" i="1"/>
  <c r="G44" i="1"/>
  <c r="G43" i="1"/>
  <c r="G42" i="1"/>
  <c r="G36" i="1"/>
  <c r="G35" i="1"/>
  <c r="D35" i="1"/>
  <c r="F35" i="1" s="1"/>
  <c r="D36" i="1"/>
  <c r="F36" i="1" s="1"/>
  <c r="G20" i="1"/>
  <c r="G21" i="1"/>
  <c r="G22" i="1"/>
  <c r="D20" i="1"/>
  <c r="F20" i="1" s="1"/>
  <c r="D21" i="1"/>
  <c r="F21" i="1" s="1"/>
  <c r="D22" i="1"/>
  <c r="F22" i="1" s="1"/>
  <c r="D13" i="1"/>
  <c r="F13" i="1" s="1"/>
  <c r="D14" i="1"/>
  <c r="F14" i="1" s="1"/>
  <c r="D15" i="1"/>
  <c r="F15" i="1" s="1"/>
  <c r="G15" i="1"/>
  <c r="G14" i="1"/>
  <c r="G13" i="1"/>
  <c r="G78" i="1" l="1"/>
  <c r="G79" i="1"/>
  <c r="G81" i="1"/>
  <c r="G76" i="1"/>
  <c r="G74" i="1"/>
  <c r="G66" i="1"/>
  <c r="G58" i="1"/>
  <c r="G64" i="1"/>
  <c r="G57" i="1"/>
  <c r="C83" i="1"/>
  <c r="G7" i="1"/>
  <c r="G8" i="1"/>
  <c r="G9" i="1"/>
  <c r="G10" i="1"/>
  <c r="G16" i="1"/>
  <c r="G6" i="1"/>
  <c r="G50" i="1" l="1"/>
  <c r="G54" i="1"/>
  <c r="G55" i="1"/>
  <c r="G47" i="1"/>
  <c r="G48" i="1"/>
  <c r="G41" i="1"/>
  <c r="G34" i="1"/>
  <c r="G37" i="1"/>
  <c r="G38" i="1"/>
  <c r="G39" i="1"/>
  <c r="G33" i="1"/>
  <c r="G27" i="1"/>
  <c r="G28" i="1"/>
  <c r="G29" i="1"/>
  <c r="G30" i="1"/>
  <c r="G31" i="1"/>
  <c r="G26" i="1"/>
  <c r="G19" i="1"/>
  <c r="G23" i="1"/>
  <c r="G24" i="1"/>
  <c r="G18" i="1"/>
  <c r="G83" i="1" l="1"/>
  <c r="D77" i="1"/>
  <c r="F77" i="1" s="1"/>
  <c r="D78" i="1"/>
  <c r="F78" i="1" s="1"/>
  <c r="D79" i="1"/>
  <c r="F79" i="1" s="1"/>
  <c r="D81" i="1"/>
  <c r="F81" i="1" s="1"/>
  <c r="D76" i="1"/>
  <c r="F76" i="1" s="1"/>
  <c r="D74" i="1"/>
  <c r="F74" i="1" s="1"/>
  <c r="D66" i="1"/>
  <c r="F66" i="1" s="1"/>
  <c r="D58" i="1"/>
  <c r="F58" i="1" s="1"/>
  <c r="D64" i="1"/>
  <c r="F64" i="1" s="1"/>
  <c r="D57" i="1"/>
  <c r="F57" i="1" s="1"/>
  <c r="D50" i="1"/>
  <c r="F50" i="1" s="1"/>
  <c r="D54" i="1"/>
  <c r="F54" i="1" s="1"/>
  <c r="D55" i="1"/>
  <c r="F55" i="1" s="1"/>
  <c r="D47" i="1"/>
  <c r="F47" i="1" s="1"/>
  <c r="D48" i="1"/>
  <c r="F48" i="1" s="1"/>
  <c r="D41" i="1"/>
  <c r="F41" i="1" s="1"/>
  <c r="D34" i="1"/>
  <c r="F34" i="1" s="1"/>
  <c r="D37" i="1"/>
  <c r="F37" i="1" s="1"/>
  <c r="D38" i="1"/>
  <c r="F38" i="1" s="1"/>
  <c r="D39" i="1"/>
  <c r="F39" i="1" s="1"/>
  <c r="D33" i="1"/>
  <c r="F33" i="1" s="1"/>
  <c r="D27" i="1"/>
  <c r="F27" i="1" s="1"/>
  <c r="D28" i="1"/>
  <c r="F28" i="1" s="1"/>
  <c r="D29" i="1"/>
  <c r="F29" i="1" s="1"/>
  <c r="D30" i="1"/>
  <c r="F30" i="1" s="1"/>
  <c r="D31" i="1"/>
  <c r="F31" i="1" s="1"/>
  <c r="D26" i="1"/>
  <c r="F26" i="1" s="1"/>
  <c r="D19" i="1"/>
  <c r="F19" i="1" s="1"/>
  <c r="D23" i="1"/>
  <c r="F23" i="1" s="1"/>
  <c r="D24" i="1"/>
  <c r="F24" i="1" s="1"/>
  <c r="D18" i="1"/>
  <c r="F18" i="1" s="1"/>
  <c r="D7" i="1"/>
  <c r="F7" i="1" s="1"/>
  <c r="D8" i="1"/>
  <c r="F8" i="1" s="1"/>
  <c r="D9" i="1"/>
  <c r="F9" i="1" s="1"/>
  <c r="D10" i="1"/>
  <c r="F10" i="1" s="1"/>
  <c r="D16" i="1"/>
  <c r="F16" i="1" s="1"/>
  <c r="D6" i="1"/>
  <c r="F6" i="1" s="1"/>
  <c r="F83" i="1" l="1"/>
  <c r="C84" i="1" s="1"/>
</calcChain>
</file>

<file path=xl/sharedStrings.xml><?xml version="1.0" encoding="utf-8"?>
<sst xmlns="http://schemas.openxmlformats.org/spreadsheetml/2006/main" count="175" uniqueCount="136">
  <si>
    <t>NÁZOV</t>
  </si>
  <si>
    <t>AUTOR</t>
  </si>
  <si>
    <t>CENA s DPH</t>
  </si>
  <si>
    <t>CENA bez DPH</t>
  </si>
  <si>
    <t>SPOLU:</t>
  </si>
  <si>
    <t>SPOLU bez DPH</t>
  </si>
  <si>
    <t>SPOLU s DPH</t>
  </si>
  <si>
    <t>Ks</t>
  </si>
  <si>
    <t xml:space="preserve">Dátum:  </t>
  </si>
  <si>
    <t xml:space="preserve">Kontaktná osoba: </t>
  </si>
  <si>
    <t xml:space="preserve">IČO: </t>
  </si>
  <si>
    <t xml:space="preserve">DIČ: </t>
  </si>
  <si>
    <t xml:space="preserve">IČ DPH: </t>
  </si>
  <si>
    <t xml:space="preserve">DPH: </t>
  </si>
  <si>
    <r>
      <t xml:space="preserve"> Názov a adresa školy</t>
    </r>
    <r>
      <rPr>
        <sz val="11"/>
        <rFont val="Arial"/>
        <family val="2"/>
        <charset val="238"/>
      </rPr>
      <t xml:space="preserve">:    </t>
    </r>
    <r>
      <rPr>
        <b/>
        <sz val="11"/>
        <rFont val="Arial"/>
        <family val="2"/>
        <charset val="238"/>
      </rPr>
      <t xml:space="preserve">                                       </t>
    </r>
  </si>
  <si>
    <t xml:space="preserve"> bez DPH</t>
  </si>
  <si>
    <t xml:space="preserve"> s DPH</t>
  </si>
  <si>
    <t>Vyslov, čítaj, maličká – Pracovné listy pre prípravné a prvé ročníky ZŠ</t>
  </si>
  <si>
    <t>R. Sečanská</t>
  </si>
  <si>
    <t>Moja kniha – Šlabikár pre 1. ročník ŠZŠ (A), 1. časť</t>
  </si>
  <si>
    <t>E. Antolová, S. Škultétyová</t>
  </si>
  <si>
    <t>Moja kniha – Šlabikár pre 1. ročník ŠZŠ (A), 2. časť</t>
  </si>
  <si>
    <t>Moja kniha – Šlabikár pre 1. ročník ŠZŠ (A), 3. časť</t>
  </si>
  <si>
    <t>Pracovné listy k učebnici Moja kniha – Šlabikár pre 1. – 3. ročník ŠZŠ (B) a 1. ročník ŠZŠ (A)</t>
  </si>
  <si>
    <t>S. Škultétyová, J. Rohovská</t>
  </si>
  <si>
    <t>Matematika pre 1. ročník ŠZŠ, 1. časť</t>
  </si>
  <si>
    <t>J. Rýglová</t>
  </si>
  <si>
    <t>Matematika pre 1. ročník ŠZŠ, 2. časť</t>
  </si>
  <si>
    <t>Hravé počty pre 1. ročník ŠZŠ (B)</t>
  </si>
  <si>
    <t>E. Brestenská, V. Zorádová</t>
  </si>
  <si>
    <t>M. Dubovská</t>
  </si>
  <si>
    <t>Matematika pre 2. ročník ŠZŠ, 2. časť</t>
  </si>
  <si>
    <t>Matematika pre 2. ročník ŠZŠ, 1. časť</t>
  </si>
  <si>
    <t>E. Brestenská, M. Akopianová</t>
  </si>
  <si>
    <t>Hravé počty pre 2. ročník ŠZŠ (B)</t>
  </si>
  <si>
    <t>Pracovné listy k učebnici Moje čítanie – Šlabikár pre 4. – 6. ročník ŠZŠ (B) a 2. ročník ŠZŠ (A)</t>
  </si>
  <si>
    <t>Moje čítanie – Šlabikár pre 4. – 6. ročník ŠZŠ (B) a 2. ročník ŠZŠ (A), 3. časť</t>
  </si>
  <si>
    <t>Moje čítanie – Šlabikár pre 4. – 6. ročník ŠZŠ (B) a 2. ročník ŠZŠ (A), 2. časť</t>
  </si>
  <si>
    <t>Moje čítanie – Šlabikár pre 4. – 6. ročník ŠZŠ (B) a 2. ročník ŠZŠ (A), 1. časť</t>
  </si>
  <si>
    <t>Hravé počty pre 3. ročník ŠZŠ (B)</t>
  </si>
  <si>
    <t>Čítanka pre 3. ročník ŠZŠ, 1. časť</t>
  </si>
  <si>
    <t>V. Maňková, A. Demianičová</t>
  </si>
  <si>
    <t>Čítanka pre 3. ročník ŠZŠ, 2. časť</t>
  </si>
  <si>
    <t>Pracovné listy k Čítanke pre 3. ročník ŠZŠ</t>
  </si>
  <si>
    <t>Slovenský jazyk pre 4. ročník ŠZŠ</t>
  </si>
  <si>
    <t>E. Gelányiová, A. Michalová, A. Pavlovičová</t>
  </si>
  <si>
    <t>Pracovný zošit zo slovenského jazyka pre 4. ročník ŠZŠ</t>
  </si>
  <si>
    <t>Čítanka pre 4. ročník ŠZŠ</t>
  </si>
  <si>
    <t>Pracovné listy k čítanke pre 4. ročník ŠZŠ</t>
  </si>
  <si>
    <t>Pracovné listy na písanie pre 4. ročník ŠZŠ</t>
  </si>
  <si>
    <t>J. Píšová</t>
  </si>
  <si>
    <t>Matematika pre 4. ročník ŠZŠ</t>
  </si>
  <si>
    <t>J. Rýglová, Ľ. Bálint</t>
  </si>
  <si>
    <t>Pracovný zošit z matematiky pre 4. ročník ŠZŠ</t>
  </si>
  <si>
    <t>Slovenský jazyk pre 5. ročník ŠZŠ</t>
  </si>
  <si>
    <t>M. Dobeková, E. Brestenská</t>
  </si>
  <si>
    <t>Pracovný zošit zo slovenského jazyka pre 5. ročník ŠZŠ</t>
  </si>
  <si>
    <t>Čítanka pre 5. ročník ŠZŠ</t>
  </si>
  <si>
    <t>A. Demianičová</t>
  </si>
  <si>
    <t>Pracovné listy k čítanke pre 5. ročník ŠZŠ</t>
  </si>
  <si>
    <t>V. Maňková</t>
  </si>
  <si>
    <t>Matematika pre 5. ročník ŠZŠ</t>
  </si>
  <si>
    <t>L. Melišková, J. Krejza</t>
  </si>
  <si>
    <t>Pracovný zošit z matematiky pre 5. ročník ŠZŠ, 1. časť</t>
  </si>
  <si>
    <t>L. Krejza</t>
  </si>
  <si>
    <t>Pracovný zošit z matematiky pre 5. ročník ŠZŠ, 2. časť</t>
  </si>
  <si>
    <t>Hudobná výchova pre 5. ročník ŠZŠ</t>
  </si>
  <si>
    <t>M. Žikavská, O. Dindov</t>
  </si>
  <si>
    <t>J. Belanský, M. Belanská</t>
  </si>
  <si>
    <t>Pracovný zošit zo slovenského jazyka pre 6. ročník ŠZŠ</t>
  </si>
  <si>
    <t>Čítanka pre 6. ročník ŠZŠ</t>
  </si>
  <si>
    <t>P. Pavlis, M. Barancová</t>
  </si>
  <si>
    <t>Matematika pre 6. ročník ŠZŠ</t>
  </si>
  <si>
    <t>L. Melišková</t>
  </si>
  <si>
    <t>Pracovný zošit z matematiky pre 6. ročník ŠZŠ, 1. časť</t>
  </si>
  <si>
    <t>Pracovný zošit z matematiky pre 6. ročník ŠZŠ, 2. časť</t>
  </si>
  <si>
    <t>Hudobná výchova pre 6. ročník ŠZŠ</t>
  </si>
  <si>
    <t>M. Žikavská</t>
  </si>
  <si>
    <t>Slovenský jazyk pre 7. ročník ŠZŠ</t>
  </si>
  <si>
    <t>J. Belanský</t>
  </si>
  <si>
    <t>Pracovný zošit zo slovenského jazyka pre 7. ročník ŠZŠ</t>
  </si>
  <si>
    <t>Čítanka pre 7. ročník ŠZŠ</t>
  </si>
  <si>
    <t>Matematika pre 7. ročník ŠZŠ</t>
  </si>
  <si>
    <t>Pracovný zošit z matematiky pre 7. ročník ŠZŠ, 1. časť</t>
  </si>
  <si>
    <t>Pracovný zošit z matematiky pre 7. ročník ŠZŠ, 2. časť</t>
  </si>
  <si>
    <t>Občianska výchova pre 7. ročník ŠZŠ</t>
  </si>
  <si>
    <t>Hudobná výchova pre 7. ročník ŠZŠ</t>
  </si>
  <si>
    <t>Slovenský jazyk pre 8. ročník ŠZŠ</t>
  </si>
  <si>
    <t>Pracovný zošit zo slovenského jazyka pre 8. ročník ŠZŠ</t>
  </si>
  <si>
    <t>Čítanka pre 8. ročník ŠZŠ</t>
  </si>
  <si>
    <t>Matematika pre 8. ročník ŠZŠ</t>
  </si>
  <si>
    <t>Pracovný zošit z matematiky pre 8. ročník ŠZŠ</t>
  </si>
  <si>
    <t>E. Mošková</t>
  </si>
  <si>
    <t>L. Melišková, E. Mošková</t>
  </si>
  <si>
    <t>M. Rejková a kolektív</t>
  </si>
  <si>
    <t>Hudobná výchova pre 8. ročník ŠZŠ</t>
  </si>
  <si>
    <t>Slovenský jazyk pre 9. ročník ŠZŠ</t>
  </si>
  <si>
    <t>Pracovný zošit zo slovenského jazyka pre 9. ročník ŠZŠ</t>
  </si>
  <si>
    <t>Matematika pre 9. ročník ŠZŠ</t>
  </si>
  <si>
    <t>Pracovný zošit z matematiky pre 9. ročník ŠZŠ</t>
  </si>
  <si>
    <t>Občianska výchova pre 9. ročník ŠZŠ</t>
  </si>
  <si>
    <t>Hudobná výchova pre 9. ročník ŠZŠ</t>
  </si>
  <si>
    <t>M. Rejková, Dřízová, Kováčová</t>
  </si>
  <si>
    <t>Pracovné listy k zmyslovej výchove pre 1. roč. ŠZŠ (B)</t>
  </si>
  <si>
    <t>Slovenské pedagogické nakladateľstvo - Mladé letá, s.r.o.</t>
  </si>
  <si>
    <t>M. Rejková, Balková, Ilavská,Jakubovská</t>
  </si>
  <si>
    <t xml:space="preserve">                                                                                                                     Ks</t>
  </si>
  <si>
    <t>Občianska výchova pre 8. ročník ŠZŠ</t>
  </si>
  <si>
    <t>Maľovaná abeceda – Pracovné listy k abecede pre ŠZŠ</t>
  </si>
  <si>
    <t>S. Škultétyová, J. Rohovská, J. Žišková, D. Matúšková</t>
  </si>
  <si>
    <r>
      <rPr>
        <b/>
        <sz val="11"/>
        <color theme="9" tint="-0.249977111117893"/>
        <rFont val="Arial"/>
        <family val="2"/>
        <charset val="238"/>
      </rPr>
      <t>CENOVÁ PONUK</t>
    </r>
    <r>
      <rPr>
        <b/>
        <sz val="12"/>
        <color theme="9" tint="-0.249977111117893"/>
        <rFont val="Arial"/>
        <family val="2"/>
        <charset val="238"/>
      </rPr>
      <t>A</t>
    </r>
    <r>
      <rPr>
        <b/>
        <sz val="10"/>
        <color theme="9" tint="-0.249977111117893"/>
        <rFont val="Arial"/>
        <family val="2"/>
        <charset val="238"/>
      </rPr>
      <t xml:space="preserve"> edukačných publikácií hradených zo štátneho rozpočtu</t>
    </r>
    <r>
      <rPr>
        <b/>
        <sz val="10"/>
        <color rgb="FFFF0066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/</t>
    </r>
    <r>
      <rPr>
        <b/>
        <sz val="11"/>
        <color theme="6" tint="-0.499984740745262"/>
        <rFont val="Arial"/>
        <family val="2"/>
        <charset val="238"/>
      </rPr>
      <t xml:space="preserve">   Záväzná objednávka</t>
    </r>
    <r>
      <rPr>
        <b/>
        <sz val="10"/>
        <color theme="6" tint="-0.499984740745262"/>
        <rFont val="Arial"/>
        <family val="2"/>
        <charset val="238"/>
      </rPr>
      <t xml:space="preserve"> pre ŠZŠ</t>
    </r>
  </si>
  <si>
    <t>Matematika pre 3. ročník ŠZŠ, 1. časť</t>
  </si>
  <si>
    <t>Matematika pre 3. ročník ŠZŠ, 2. časť</t>
  </si>
  <si>
    <t>Edukačné publikácie pre 1. ročník</t>
  </si>
  <si>
    <t>Edukačné publikácie pre 2. ročník</t>
  </si>
  <si>
    <t>Edukačné publikácie pre 9. ročník</t>
  </si>
  <si>
    <t>Edukačné publikácie pre 8. ročník</t>
  </si>
  <si>
    <t>Edukačné publikácie pre 3. ročník</t>
  </si>
  <si>
    <t>Edukačné publikácie pre 4. ročník</t>
  </si>
  <si>
    <t>Edukačné publikácie pre 5. ročník</t>
  </si>
  <si>
    <t>Edukačné publikácie pre 6. ročník</t>
  </si>
  <si>
    <t>Edukačné publikácie pre 7. ročník</t>
  </si>
  <si>
    <t>Biológia pre 8.ročník ŠZŠ</t>
  </si>
  <si>
    <t>Pracovný zošit z biológie pre 8. ročník ŠZŠ</t>
  </si>
  <si>
    <t>Vecné učenie pre 1. – 3. ročník ŠZŠ</t>
  </si>
  <si>
    <t>E. Rosskopfová</t>
  </si>
  <si>
    <t>Slovenské pedagogické nakladateľstvo - Mladé letá, s.r.o., zap. v OR na Mestskom Súde BA III odd. SRO. Vl. Č. 3559/B</t>
  </si>
  <si>
    <t>Školský rok 2024/2025</t>
  </si>
  <si>
    <t>Ceny sú platńé do 31.8. 2024                                                   Poštovné a balné:</t>
  </si>
  <si>
    <r>
      <t xml:space="preserve">Spoločnosť: </t>
    </r>
    <r>
      <rPr>
        <sz val="8"/>
        <rFont val="Arial"/>
        <family val="2"/>
        <charset val="238"/>
      </rPr>
      <t xml:space="preserve">SLOVENSKÉ PEDAGOGICKÉ NAKLADATEĽSTVO - Mladé letá, s.r.o. , Sasinkova 5, Bratislava 81106     </t>
    </r>
    <r>
      <rPr>
        <b/>
        <sz val="8"/>
        <rFont val="Arial"/>
        <family val="2"/>
        <charset val="238"/>
      </rPr>
      <t xml:space="preserve">                                       </t>
    </r>
  </si>
  <si>
    <r>
      <t xml:space="preserve">Zastúpená: </t>
    </r>
    <r>
      <rPr>
        <sz val="8"/>
        <rFont val="Arial"/>
        <family val="2"/>
        <charset val="238"/>
      </rPr>
      <t>Darina T</t>
    </r>
    <r>
      <rPr>
        <sz val="8"/>
        <rFont val="Calibri"/>
        <family val="2"/>
        <charset val="238"/>
      </rPr>
      <t xml:space="preserve">öröková      </t>
    </r>
    <r>
      <rPr>
        <b/>
        <sz val="8"/>
        <rFont val="Calibri"/>
        <family val="2"/>
        <charset val="238"/>
      </rPr>
      <t xml:space="preserve"> Kontaktná osoba:</t>
    </r>
    <r>
      <rPr>
        <sz val="8"/>
        <rFont val="Calibri"/>
        <family val="2"/>
        <charset val="238"/>
      </rPr>
      <t xml:space="preserve"> Jana Radová    </t>
    </r>
    <r>
      <rPr>
        <b/>
        <sz val="8"/>
        <rFont val="Calibri"/>
        <family val="2"/>
        <charset val="238"/>
      </rPr>
      <t>telefón:</t>
    </r>
    <r>
      <rPr>
        <sz val="8"/>
        <rFont val="Calibri"/>
        <family val="2"/>
        <charset val="238"/>
      </rPr>
      <t xml:space="preserve"> 0903 281 864    </t>
    </r>
    <r>
      <rPr>
        <b/>
        <sz val="8"/>
        <rFont val="Calibri"/>
        <family val="2"/>
        <charset val="238"/>
      </rPr>
      <t xml:space="preserve">mail: </t>
    </r>
    <r>
      <rPr>
        <sz val="8"/>
        <rFont val="Calibri"/>
        <family val="2"/>
        <charset val="238"/>
      </rPr>
      <t>sklad@spn.sk</t>
    </r>
  </si>
  <si>
    <r>
      <t xml:space="preserve">IČO: </t>
    </r>
    <r>
      <rPr>
        <sz val="8"/>
        <rFont val="Arial"/>
        <family val="2"/>
        <charset val="238"/>
      </rPr>
      <t xml:space="preserve">31 333 176   </t>
    </r>
    <r>
      <rPr>
        <b/>
        <sz val="8"/>
        <rFont val="Arial"/>
        <family val="2"/>
        <charset val="238"/>
      </rPr>
      <t xml:space="preserve">      DIČ</t>
    </r>
    <r>
      <rPr>
        <sz val="8"/>
        <rFont val="Arial"/>
        <family val="2"/>
        <charset val="238"/>
      </rPr>
      <t xml:space="preserve">: 2020293099 </t>
    </r>
    <r>
      <rPr>
        <b/>
        <sz val="8"/>
        <rFont val="Arial"/>
        <family val="2"/>
        <charset val="238"/>
      </rPr>
      <t xml:space="preserve">          IČ DPH:</t>
    </r>
    <r>
      <rPr>
        <sz val="8"/>
        <rFont val="Arial"/>
        <family val="2"/>
        <charset val="238"/>
      </rPr>
      <t xml:space="preserve"> SK2020293099</t>
    </r>
  </si>
  <si>
    <t>Osobné údaje sú uchovávané a použité pre účely spracovania objednávky, doručenia a jej prípadnej reklamácie.</t>
  </si>
  <si>
    <t>Poštovné a balné platíte iba raz, bez ohľadu na počet balíkov.</t>
  </si>
  <si>
    <t>Pri opakovanej objednávke cez E-shop Vám bude na faktúre odpočítané.</t>
  </si>
  <si>
    <t>Telefónne číslo (pre kuriéra):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</si>
</sst>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\ &quot;€&quot;"/>
  </numFmts>
  <fonts count="46">
    <font>
      <sz val="11"/>
      <color rgb="FF000000"/>
      <name val="Arial"/>
    </font>
    <font>
      <sz val="11"/>
      <color theme="1"/>
      <name val="Merriweather"/>
      <family val="2"/>
      <charset val="238"/>
      <scheme val="minor"/>
    </font>
    <font>
      <sz val="11"/>
      <color rgb="FF002060"/>
      <name val="Times New Roman"/>
      <family val="1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Gill Sans MT Condensed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Gill Sans MT Condensed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9" tint="-0.249977111117893"/>
      <name val="Calibri"/>
      <family val="2"/>
      <charset val="238"/>
    </font>
    <font>
      <b/>
      <sz val="10"/>
      <color theme="9" tint="-0.249977111117893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5"/>
      <color theme="0"/>
      <name val="Trebuchet MS"/>
      <family val="2"/>
      <charset val="238"/>
    </font>
    <font>
      <sz val="15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4"/>
      <color rgb="FFFF0000"/>
      <name val="Trebuchet MS"/>
      <family val="2"/>
      <charset val="238"/>
    </font>
    <font>
      <b/>
      <sz val="24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9" tint="-0.499984740745262"/>
      <name val="Times New Roman"/>
      <family val="1"/>
      <charset val="238"/>
    </font>
    <font>
      <sz val="9"/>
      <color theme="9" tint="-0.499984740745262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rgb="FFFF006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sz val="10"/>
      <color rgb="FF48000E"/>
      <name val="Calibri"/>
      <family val="2"/>
      <charset val="238"/>
    </font>
    <font>
      <b/>
      <sz val="12"/>
      <color theme="9" tint="-0.249977111117893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b/>
      <sz val="9"/>
      <color rgb="FF6C0000"/>
      <name val="Arial"/>
      <family val="2"/>
      <charset val="238"/>
    </font>
    <font>
      <sz val="9"/>
      <color rgb="FF000000"/>
      <name val="Gill Sans MT Condensed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sz val="12"/>
      <color rgb="FFFFFF00"/>
      <name val="Arial"/>
      <family val="2"/>
      <charset val="238"/>
    </font>
    <font>
      <sz val="10"/>
      <color rgb="FF6C0000"/>
      <name val="Calibri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color rgb="FFFF006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E5F61"/>
      </patternFill>
    </fill>
    <fill>
      <patternFill patternType="solid">
        <fgColor rgb="FFFFD88B"/>
        <bgColor rgb="FFD7EFEE"/>
      </patternFill>
    </fill>
    <fill>
      <patternFill patternType="solid">
        <fgColor theme="0"/>
        <bgColor rgb="FFD7EFEE"/>
      </patternFill>
    </fill>
    <fill>
      <patternFill patternType="solid">
        <fgColor rgb="FFDEF9FA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hair">
        <color theme="2" tint="-0.14999847407452621"/>
      </left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/>
      <right style="hair">
        <color theme="2" tint="-0.14999847407452621"/>
      </right>
      <top style="hair">
        <color theme="2" tint="-0.14999847407452621"/>
      </top>
      <bottom style="hair">
        <color theme="2" tint="-0.14999847407452621"/>
      </bottom>
      <diagonal/>
    </border>
    <border>
      <left style="hair">
        <color theme="2" tint="-0.14999847407452621"/>
      </left>
      <right/>
      <top style="hair">
        <color theme="2" tint="-0.14999847407452621"/>
      </top>
      <bottom style="hair">
        <color theme="2" tint="-0.14999847407452621"/>
      </bottom>
      <diagonal/>
    </border>
    <border>
      <left/>
      <right/>
      <top style="hair">
        <color theme="2" tint="-0.14999847407452621"/>
      </top>
      <bottom style="hair">
        <color theme="2" tint="-0.14999847407452621"/>
      </bottom>
      <diagonal/>
    </border>
    <border>
      <left/>
      <right style="hair">
        <color theme="2" tint="-0.14999847407452621"/>
      </right>
      <top style="hair">
        <color theme="2" tint="-0.14999847407452621"/>
      </top>
      <bottom/>
      <diagonal/>
    </border>
    <border>
      <left style="hair">
        <color theme="2" tint="-0.14999847407452621"/>
      </left>
      <right/>
      <top style="hair">
        <color theme="2" tint="-0.14999847407452621"/>
      </top>
      <bottom style="thin">
        <color theme="9" tint="-0.249977111117893"/>
      </bottom>
      <diagonal/>
    </border>
    <border>
      <left/>
      <right/>
      <top style="hair">
        <color theme="2" tint="-0.14999847407452621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hair">
        <color theme="2" tint="-0.14999847407452621"/>
      </top>
      <bottom style="hair">
        <color theme="2" tint="-0.14999847407452621"/>
      </bottom>
      <diagonal/>
    </border>
    <border>
      <left/>
      <right style="thin">
        <color theme="9" tint="-0.249977111117893"/>
      </right>
      <top style="hair">
        <color theme="2" tint="-0.14999847407452621"/>
      </top>
      <bottom style="thin">
        <color theme="9" tint="-0.249977111117893"/>
      </bottom>
      <diagonal/>
    </border>
    <border>
      <left style="hair">
        <color theme="2" tint="-0.14999847407452621"/>
      </left>
      <right style="thin">
        <color theme="9" tint="-0.249977111117893"/>
      </right>
      <top style="hair">
        <color theme="2" tint="-0.14999847407452621"/>
      </top>
      <bottom style="hair">
        <color theme="2" tint="-0.14999847407452621"/>
      </bottom>
      <diagonal/>
    </border>
    <border>
      <left style="thin">
        <color theme="9" tint="-0.249977111117893"/>
      </left>
      <right/>
      <top style="hair">
        <color theme="2" tint="-0.14999847407452621"/>
      </top>
      <bottom style="hair">
        <color theme="2" tint="-0.14999847407452621"/>
      </bottom>
      <diagonal/>
    </border>
    <border>
      <left style="thin">
        <color theme="9" tint="-0.249977111117893"/>
      </left>
      <right/>
      <top style="hair">
        <color theme="2" tint="-0.14999847407452621"/>
      </top>
      <bottom style="thin">
        <color theme="9" tint="-0.249977111117893"/>
      </bottom>
      <diagonal/>
    </border>
    <border>
      <left style="hair">
        <color theme="2" tint="-0.14999847407452621"/>
      </left>
      <right style="hair">
        <color theme="2" tint="-0.14999847407452621"/>
      </right>
      <top style="hair">
        <color theme="2" tint="-0.14999847407452621"/>
      </top>
      <bottom/>
      <diagonal/>
    </border>
    <border>
      <left style="hair">
        <color theme="2" tint="-0.14999847407452621"/>
      </left>
      <right/>
      <top/>
      <bottom style="hair">
        <color theme="2" tint="-0.14999847407452621"/>
      </bottom>
      <diagonal/>
    </border>
    <border>
      <left/>
      <right/>
      <top/>
      <bottom style="hair">
        <color theme="2" tint="-0.1499984740745262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1"/>
  </cellStyleXfs>
  <cellXfs count="124"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center" vertical="center" wrapText="1"/>
    </xf>
    <xf numFmtId="165" fontId="22" fillId="4" borderId="0" xfId="0" applyNumberFormat="1" applyFont="1" applyFill="1" applyAlignment="1">
      <alignment horizontal="center" vertical="center" wrapText="1"/>
    </xf>
    <xf numFmtId="164" fontId="23" fillId="4" borderId="0" xfId="0" applyNumberFormat="1" applyFont="1" applyFill="1" applyAlignment="1">
      <alignment horizontal="left" vertical="center" wrapText="1"/>
    </xf>
    <xf numFmtId="164" fontId="17" fillId="4" borderId="0" xfId="0" applyNumberFormat="1" applyFont="1" applyFill="1" applyAlignment="1">
      <alignment horizontal="left"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164" fontId="26" fillId="5" borderId="2" xfId="0" applyNumberFormat="1" applyFont="1" applyFill="1" applyBorder="1" applyAlignment="1">
      <alignment horizontal="center" vertical="center" wrapText="1"/>
    </xf>
    <xf numFmtId="1" fontId="29" fillId="6" borderId="2" xfId="0" applyNumberFormat="1" applyFont="1" applyFill="1" applyBorder="1" applyAlignment="1">
      <alignment horizontal="center" vertical="center" wrapText="1"/>
    </xf>
    <xf numFmtId="165" fontId="30" fillId="6" borderId="2" xfId="0" applyNumberFormat="1" applyFont="1" applyFill="1" applyBorder="1" applyAlignment="1">
      <alignment horizontal="center" vertical="center" wrapText="1"/>
    </xf>
    <xf numFmtId="164" fontId="30" fillId="6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29" fillId="6" borderId="2" xfId="0" applyFont="1" applyFill="1" applyBorder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indent="1"/>
    </xf>
    <xf numFmtId="0" fontId="10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164" fontId="15" fillId="0" borderId="11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164" fontId="36" fillId="4" borderId="0" xfId="0" applyNumberFormat="1" applyFont="1" applyFill="1" applyAlignment="1">
      <alignment horizontal="center" vertical="center" wrapText="1"/>
    </xf>
    <xf numFmtId="164" fontId="29" fillId="6" borderId="2" xfId="0" applyNumberFormat="1" applyFont="1" applyFill="1" applyBorder="1" applyAlignment="1">
      <alignment horizontal="center" vertical="center" wrapText="1"/>
    </xf>
    <xf numFmtId="164" fontId="36" fillId="0" borderId="2" xfId="0" applyNumberFormat="1" applyFont="1" applyBorder="1" applyAlignment="1">
      <alignment horizontal="center" vertical="center" wrapText="1"/>
    </xf>
    <xf numFmtId="164" fontId="36" fillId="0" borderId="0" xfId="0" applyNumberFormat="1" applyFont="1" applyAlignment="1">
      <alignment horizontal="left" vertical="center" wrapText="1"/>
    </xf>
    <xf numFmtId="0" fontId="32" fillId="8" borderId="6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 indent="1"/>
    </xf>
    <xf numFmtId="0" fontId="24" fillId="7" borderId="2" xfId="0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/>
    </xf>
    <xf numFmtId="1" fontId="25" fillId="0" borderId="14" xfId="0" applyNumberFormat="1" applyFont="1" applyBorder="1" applyAlignment="1">
      <alignment horizontal="center" vertical="center" wrapText="1"/>
    </xf>
    <xf numFmtId="164" fontId="36" fillId="0" borderId="3" xfId="0" applyNumberFormat="1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0" fontId="32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 indent="1"/>
    </xf>
    <xf numFmtId="1" fontId="25" fillId="0" borderId="17" xfId="0" applyNumberFormat="1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 indent="1"/>
    </xf>
    <xf numFmtId="1" fontId="25" fillId="0" borderId="17" xfId="0" applyNumberFormat="1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 indent="1"/>
    </xf>
    <xf numFmtId="0" fontId="41" fillId="0" borderId="17" xfId="1" applyFont="1" applyFill="1" applyBorder="1" applyAlignment="1">
      <alignment wrapText="1"/>
    </xf>
    <xf numFmtId="0" fontId="0" fillId="0" borderId="0" xfId="0" applyFont="1" applyAlignment="1">
      <alignment horizontal="left" vertical="center" wrapText="1"/>
    </xf>
    <xf numFmtId="0" fontId="42" fillId="9" borderId="18" xfId="0" applyFont="1" applyFill="1" applyBorder="1" applyAlignment="1">
      <alignment horizontal="left" vertical="center"/>
    </xf>
    <xf numFmtId="0" fontId="13" fillId="9" borderId="19" xfId="0" applyFont="1" applyFill="1" applyBorder="1" applyAlignment="1">
      <alignment horizontal="left" vertical="center" indent="1"/>
    </xf>
    <xf numFmtId="0" fontId="42" fillId="9" borderId="19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164" fontId="13" fillId="9" borderId="19" xfId="0" applyNumberFormat="1" applyFont="1" applyFill="1" applyBorder="1" applyAlignment="1">
      <alignment horizontal="center" vertical="center" wrapText="1"/>
    </xf>
    <xf numFmtId="164" fontId="13" fillId="9" borderId="2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2" fillId="9" borderId="18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left" vertical="center" indent="1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vertical="center"/>
    </xf>
    <xf numFmtId="164" fontId="13" fillId="9" borderId="1" xfId="0" applyNumberFormat="1" applyFont="1" applyFill="1" applyBorder="1" applyAlignment="1">
      <alignment horizontal="center" vertical="center" wrapText="1"/>
    </xf>
    <xf numFmtId="164" fontId="13" fillId="9" borderId="2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left" vertical="center" indent="2"/>
    </xf>
    <xf numFmtId="0" fontId="13" fillId="9" borderId="18" xfId="0" applyFont="1" applyFill="1" applyBorder="1" applyAlignment="1">
      <alignment vertical="center"/>
    </xf>
    <xf numFmtId="0" fontId="0" fillId="0" borderId="22" xfId="0" applyFont="1" applyBorder="1" applyAlignment="1">
      <alignment horizontal="left" vertical="center" wrapText="1"/>
    </xf>
    <xf numFmtId="0" fontId="45" fillId="9" borderId="18" xfId="0" applyFont="1" applyFill="1" applyBorder="1" applyAlignment="1">
      <alignment vertical="center"/>
    </xf>
    <xf numFmtId="0" fontId="45" fillId="9" borderId="1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1" fontId="26" fillId="5" borderId="12" xfId="0" applyNumberFormat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65" fontId="27" fillId="5" borderId="4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164" fontId="39" fillId="3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 indent="29"/>
    </xf>
    <xf numFmtId="0" fontId="4" fillId="0" borderId="9" xfId="0" applyFont="1" applyBorder="1" applyAlignment="1">
      <alignment horizontal="left" vertical="center" wrapText="1" indent="29"/>
    </xf>
    <xf numFmtId="0" fontId="14" fillId="0" borderId="4" xfId="0" applyFont="1" applyBorder="1" applyAlignment="1">
      <alignment horizontal="left" vertical="center" indent="30"/>
    </xf>
    <xf numFmtId="0" fontId="4" fillId="0" borderId="5" xfId="0" applyFont="1" applyBorder="1" applyAlignment="1">
      <alignment horizontal="left" vertical="center" wrapText="1" indent="30"/>
    </xf>
    <xf numFmtId="0" fontId="1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wrapText="1" indent="1"/>
    </xf>
    <xf numFmtId="164" fontId="15" fillId="0" borderId="12" xfId="0" applyNumberFormat="1" applyFont="1" applyBorder="1" applyAlignment="1">
      <alignment horizontal="left" vertical="center" wrapText="1" indent="1"/>
    </xf>
    <xf numFmtId="164" fontId="34" fillId="0" borderId="5" xfId="0" applyNumberFormat="1" applyFont="1" applyBorder="1" applyAlignment="1">
      <alignment horizontal="left" vertical="center" wrapText="1" indent="1"/>
    </xf>
    <xf numFmtId="164" fontId="34" fillId="0" borderId="9" xfId="0" applyNumberFormat="1" applyFont="1" applyBorder="1" applyAlignment="1">
      <alignment horizontal="left" vertical="center" wrapText="1" indent="1"/>
    </xf>
    <xf numFmtId="164" fontId="15" fillId="0" borderId="13" xfId="0" applyNumberFormat="1" applyFont="1" applyBorder="1" applyAlignment="1">
      <alignment horizontal="left" vertical="center" wrapText="1" indent="1"/>
    </xf>
    <xf numFmtId="164" fontId="34" fillId="0" borderId="8" xfId="0" applyNumberFormat="1" applyFont="1" applyBorder="1" applyAlignment="1">
      <alignment horizontal="left" vertical="center" wrapText="1" indent="1"/>
    </xf>
    <xf numFmtId="164" fontId="34" fillId="0" borderId="10" xfId="0" applyNumberFormat="1" applyFont="1" applyBorder="1" applyAlignment="1">
      <alignment horizontal="left" vertical="center" wrapText="1" indent="1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4" fillId="7" borderId="4" xfId="0" applyFont="1" applyFill="1" applyBorder="1" applyAlignment="1">
      <alignment horizontal="left" vertical="center" wrapText="1" indent="1"/>
    </xf>
    <xf numFmtId="0" fontId="38" fillId="0" borderId="5" xfId="0" applyFont="1" applyBorder="1" applyAlignment="1">
      <alignment horizontal="left" vertical="center" wrapText="1" indent="1"/>
    </xf>
    <xf numFmtId="0" fontId="38" fillId="0" borderId="3" xfId="0" applyFont="1" applyBorder="1" applyAlignment="1">
      <alignment horizontal="left" vertical="center" wrapText="1" indent="1"/>
    </xf>
    <xf numFmtId="0" fontId="24" fillId="7" borderId="15" xfId="0" applyFont="1" applyFill="1" applyBorder="1" applyAlignment="1">
      <alignment horizontal="left" vertical="center" wrapText="1" indent="1"/>
    </xf>
    <xf numFmtId="0" fontId="38" fillId="0" borderId="16" xfId="0" applyFont="1" applyBorder="1" applyAlignment="1">
      <alignment horizontal="left" vertical="center" wrapText="1" indent="1"/>
    </xf>
    <xf numFmtId="0" fontId="2" fillId="7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2">
    <cellStyle name="Normálna" xfId="0" builtinId="0"/>
    <cellStyle name="Normálna 3" xfId="1"/>
  </cellStyles>
  <dxfs count="5">
    <dxf>
      <font>
        <strike val="0"/>
        <outline val="0"/>
        <shadow val="0"/>
        <u val="none"/>
        <vertAlign val="baseline"/>
        <sz val="10"/>
        <color theme="9" tint="-0.499984740745262"/>
        <name val="Times New Roman"/>
        <scheme val="none"/>
      </font>
      <fill>
        <patternFill patternType="solid">
          <fgColor rgb="FFD7EFEE"/>
          <bgColor rgb="FFFFD88B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hair">
          <color theme="2" tint="-0.14999847407452621"/>
        </right>
        <top style="hair">
          <color theme="2" tint="-0.14999847407452621"/>
        </top>
        <bottom style="hair">
          <color theme="2" tint="-0.14999847407452621"/>
        </bottom>
      </border>
    </dxf>
    <dxf>
      <alignment horizontal="left" vertical="center" textRotation="0" relativeIndent="1" justifyLastLine="0" shrinkToFit="0" readingOrder="0"/>
      <border diagonalUp="0" diagonalDown="0" outline="0">
        <left style="hair">
          <color theme="2" tint="-0.14999847407452621"/>
        </left>
        <right style="hair">
          <color theme="2" tint="-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9" tint="-0.499984740745262"/>
        <name val="Times New Roman"/>
        <scheme val="none"/>
      </font>
      <fill>
        <patternFill patternType="solid">
          <fgColor rgb="FFD7EFEE"/>
          <bgColor rgb="FFFFD88B"/>
        </patternFill>
      </fill>
      <alignment horizontal="left" vertical="center" textRotation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rgb="FF0E5F61"/>
          <bgColor rgb="FFC00000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2" tint="-0.14999847407452621"/>
        </left>
        <right style="hair">
          <color theme="2" tint="-0.14999847407452621"/>
        </right>
        <top/>
        <bottom/>
      </border>
    </dxf>
    <dxf>
      <fill>
        <patternFill patternType="solid">
          <fgColor rgb="FF0E5F61"/>
          <bgColor rgb="FF0E5F61"/>
        </patternFill>
      </fill>
    </dxf>
  </dxfs>
  <tableStyles count="1">
    <tableStyle name="Cenník produktov-style" pivot="0" count="1">
      <tableStyleElement type="headerRow" dxfId="4"/>
    </tableStyle>
  </tableStyles>
  <colors>
    <mruColors>
      <color rgb="FF6C0000"/>
      <color rgb="FF875A2D"/>
      <color rgb="FF48000E"/>
      <color rgb="FF008000"/>
      <color rgb="FFFFD88B"/>
      <color rgb="FFFF0066"/>
      <color rgb="FFFF6600"/>
      <color rgb="FF0066FF"/>
      <color rgb="FFF9F0DF"/>
      <color rgb="FFE606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A4:A6" headerRowDxfId="3" dataDxfId="2" totalsRowDxfId="1">
  <tableColumns count="1">
    <tableColumn id="1" name="NÁZOV" dataDxfId="0"/>
  </tableColumns>
  <tableStyleInfo name="Cenník produktov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1CBEC3"/>
      </a:folHlink>
    </a:clrScheme>
    <a:fontScheme name="Sheets">
      <a:majorFont>
        <a:latin typeface="Merriweather"/>
        <a:ea typeface="Merriweather"/>
        <a:cs typeface="Merriweather"/>
      </a:majorFont>
      <a:minorFont>
        <a:latin typeface="Merriweather"/>
        <a:ea typeface="Merriweather"/>
        <a:cs typeface="Merriweathe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E5F61"/>
  </sheetPr>
  <dimension ref="A1:AD96"/>
  <sheetViews>
    <sheetView showGridLines="0" tabSelected="1" zoomScaleNormal="100" workbookViewId="0">
      <selection activeCell="A2" sqref="A2:D2"/>
    </sheetView>
  </sheetViews>
  <sheetFormatPr defaultColWidth="12.625" defaultRowHeight="15" customHeight="1"/>
  <cols>
    <col min="1" max="1" width="38.5" style="22" customWidth="1"/>
    <col min="2" max="2" width="19.375" style="22" customWidth="1"/>
    <col min="3" max="3" width="4.125" style="5" customWidth="1"/>
    <col min="4" max="4" width="7" style="3" customWidth="1"/>
    <col min="5" max="5" width="6.375" style="36" customWidth="1"/>
    <col min="6" max="6" width="8.5" style="2" customWidth="1"/>
    <col min="7" max="7" width="9" style="2" customWidth="1"/>
  </cols>
  <sheetData>
    <row r="1" spans="1:7" s="56" customFormat="1" ht="7.5" customHeight="1">
      <c r="A1" s="22"/>
      <c r="B1" s="22"/>
      <c r="C1" s="5"/>
      <c r="D1" s="3"/>
      <c r="E1" s="36"/>
      <c r="F1" s="2"/>
      <c r="G1" s="2"/>
    </row>
    <row r="2" spans="1:7" ht="24.95" customHeight="1">
      <c r="A2" s="114" t="s">
        <v>104</v>
      </c>
      <c r="B2" s="115"/>
      <c r="C2" s="115"/>
      <c r="D2" s="115"/>
      <c r="E2" s="100" t="s">
        <v>127</v>
      </c>
      <c r="F2" s="101"/>
      <c r="G2" s="101"/>
    </row>
    <row r="3" spans="1:7" ht="21" customHeight="1">
      <c r="A3" s="12" t="s">
        <v>110</v>
      </c>
      <c r="B3" s="24"/>
      <c r="C3" s="13"/>
      <c r="D3" s="14"/>
      <c r="E3" s="33"/>
      <c r="F3" s="15"/>
      <c r="G3" s="16"/>
    </row>
    <row r="4" spans="1:7" ht="26.25" customHeight="1">
      <c r="A4" s="23" t="s">
        <v>0</v>
      </c>
      <c r="B4" s="23" t="s">
        <v>1</v>
      </c>
      <c r="C4" s="19" t="s">
        <v>7</v>
      </c>
      <c r="D4" s="20" t="s">
        <v>3</v>
      </c>
      <c r="E4" s="34" t="s">
        <v>2</v>
      </c>
      <c r="F4" s="21" t="s">
        <v>5</v>
      </c>
      <c r="G4" s="21" t="s">
        <v>6</v>
      </c>
    </row>
    <row r="5" spans="1:7" ht="15" customHeight="1">
      <c r="A5" s="41" t="s">
        <v>113</v>
      </c>
      <c r="B5" s="121"/>
      <c r="C5" s="122"/>
      <c r="D5" s="122"/>
      <c r="E5" s="122"/>
      <c r="F5" s="122"/>
      <c r="G5" s="123"/>
    </row>
    <row r="6" spans="1:7" s="1" customFormat="1" ht="24" customHeight="1">
      <c r="A6" s="37" t="s">
        <v>17</v>
      </c>
      <c r="B6" s="25" t="s">
        <v>18</v>
      </c>
      <c r="C6" s="17"/>
      <c r="D6" s="10">
        <f t="shared" ref="D6:D16" si="0">E6/1.1</f>
        <v>14.272727272727272</v>
      </c>
      <c r="E6" s="35">
        <v>15.7</v>
      </c>
      <c r="F6" s="7">
        <f>C6*D6</f>
        <v>0</v>
      </c>
      <c r="G6" s="7">
        <f>C6*E6</f>
        <v>0</v>
      </c>
    </row>
    <row r="7" spans="1:7" s="1" customFormat="1" ht="18" customHeight="1">
      <c r="A7" s="32" t="s">
        <v>19</v>
      </c>
      <c r="B7" s="26" t="s">
        <v>20</v>
      </c>
      <c r="C7" s="17"/>
      <c r="D7" s="10">
        <f t="shared" si="0"/>
        <v>10.454545454545453</v>
      </c>
      <c r="E7" s="35">
        <v>11.5</v>
      </c>
      <c r="F7" s="7">
        <f t="shared" ref="F7:F16" si="1">C7*D7</f>
        <v>0</v>
      </c>
      <c r="G7" s="7">
        <f t="shared" ref="G7:G16" si="2">C7*E7</f>
        <v>0</v>
      </c>
    </row>
    <row r="8" spans="1:7" s="1" customFormat="1" ht="18" customHeight="1">
      <c r="A8" s="32" t="s">
        <v>21</v>
      </c>
      <c r="B8" s="26" t="s">
        <v>20</v>
      </c>
      <c r="C8" s="17"/>
      <c r="D8" s="10">
        <f t="shared" si="0"/>
        <v>11.363636363636363</v>
      </c>
      <c r="E8" s="35">
        <v>12.5</v>
      </c>
      <c r="F8" s="7">
        <f t="shared" si="1"/>
        <v>0</v>
      </c>
      <c r="G8" s="7">
        <f t="shared" si="2"/>
        <v>0</v>
      </c>
    </row>
    <row r="9" spans="1:7" s="1" customFormat="1" ht="18" customHeight="1">
      <c r="A9" s="39" t="s">
        <v>22</v>
      </c>
      <c r="B9" s="40" t="s">
        <v>20</v>
      </c>
      <c r="C9" s="43"/>
      <c r="D9" s="45">
        <f t="shared" si="0"/>
        <v>11.363636363636363</v>
      </c>
      <c r="E9" s="35">
        <v>12.5</v>
      </c>
      <c r="F9" s="7">
        <f t="shared" si="1"/>
        <v>0</v>
      </c>
      <c r="G9" s="7">
        <f t="shared" si="2"/>
        <v>0</v>
      </c>
    </row>
    <row r="10" spans="1:7" s="1" customFormat="1" ht="24" customHeight="1">
      <c r="A10" s="46" t="s">
        <v>23</v>
      </c>
      <c r="B10" s="47" t="s">
        <v>24</v>
      </c>
      <c r="C10" s="48"/>
      <c r="D10" s="49">
        <f t="shared" si="0"/>
        <v>8.454545454545455</v>
      </c>
      <c r="E10" s="44">
        <v>9.3000000000000007</v>
      </c>
      <c r="F10" s="7">
        <f t="shared" si="1"/>
        <v>0</v>
      </c>
      <c r="G10" s="7">
        <f t="shared" si="2"/>
        <v>0</v>
      </c>
    </row>
    <row r="11" spans="1:7" s="38" customFormat="1" ht="25.5" customHeight="1">
      <c r="A11" s="50" t="s">
        <v>108</v>
      </c>
      <c r="B11" s="51" t="s">
        <v>109</v>
      </c>
      <c r="C11" s="52"/>
      <c r="D11" s="49">
        <f t="shared" si="0"/>
        <v>9.9090909090909083</v>
      </c>
      <c r="E11" s="44">
        <v>10.9</v>
      </c>
      <c r="F11" s="7">
        <f t="shared" si="1"/>
        <v>0</v>
      </c>
      <c r="G11" s="7">
        <f t="shared" si="2"/>
        <v>0</v>
      </c>
    </row>
    <row r="12" spans="1:7" s="42" customFormat="1" ht="17.25" customHeight="1">
      <c r="A12" s="55" t="s">
        <v>124</v>
      </c>
      <c r="B12" s="51" t="s">
        <v>125</v>
      </c>
      <c r="C12" s="52"/>
      <c r="D12" s="49">
        <f t="shared" si="0"/>
        <v>10.681818181818182</v>
      </c>
      <c r="E12" s="44">
        <v>11.75</v>
      </c>
      <c r="F12" s="7">
        <f t="shared" si="1"/>
        <v>0</v>
      </c>
      <c r="G12" s="7">
        <f t="shared" si="2"/>
        <v>0</v>
      </c>
    </row>
    <row r="13" spans="1:7" s="4" customFormat="1" ht="15.95" customHeight="1">
      <c r="A13" s="53" t="s">
        <v>25</v>
      </c>
      <c r="B13" s="54" t="s">
        <v>26</v>
      </c>
      <c r="C13" s="52"/>
      <c r="D13" s="49">
        <f t="shared" si="0"/>
        <v>7.9090909090909074</v>
      </c>
      <c r="E13" s="44">
        <v>8.6999999999999993</v>
      </c>
      <c r="F13" s="7">
        <f t="shared" si="1"/>
        <v>0</v>
      </c>
      <c r="G13" s="7">
        <f t="shared" si="2"/>
        <v>0</v>
      </c>
    </row>
    <row r="14" spans="1:7" s="4" customFormat="1" ht="15.95" customHeight="1">
      <c r="A14" s="53" t="s">
        <v>27</v>
      </c>
      <c r="B14" s="54" t="s">
        <v>26</v>
      </c>
      <c r="C14" s="52"/>
      <c r="D14" s="49">
        <f t="shared" si="0"/>
        <v>7.9090909090909074</v>
      </c>
      <c r="E14" s="44">
        <v>8.6999999999999993</v>
      </c>
      <c r="F14" s="7">
        <f t="shared" si="1"/>
        <v>0</v>
      </c>
      <c r="G14" s="7">
        <f t="shared" si="2"/>
        <v>0</v>
      </c>
    </row>
    <row r="15" spans="1:7" s="4" customFormat="1" ht="15.95" customHeight="1">
      <c r="A15" s="53" t="s">
        <v>28</v>
      </c>
      <c r="B15" s="54" t="s">
        <v>29</v>
      </c>
      <c r="C15" s="52"/>
      <c r="D15" s="49">
        <f t="shared" si="0"/>
        <v>7.1818181818181817</v>
      </c>
      <c r="E15" s="44">
        <v>7.9</v>
      </c>
      <c r="F15" s="7">
        <f t="shared" si="1"/>
        <v>0</v>
      </c>
      <c r="G15" s="7">
        <f t="shared" si="2"/>
        <v>0</v>
      </c>
    </row>
    <row r="16" spans="1:7" s="1" customFormat="1" ht="15.95" customHeight="1">
      <c r="A16" s="46" t="s">
        <v>103</v>
      </c>
      <c r="B16" s="47" t="s">
        <v>30</v>
      </c>
      <c r="C16" s="48"/>
      <c r="D16" s="49">
        <f t="shared" si="0"/>
        <v>27.27272727272727</v>
      </c>
      <c r="E16" s="44">
        <v>30</v>
      </c>
      <c r="F16" s="7">
        <f t="shared" si="1"/>
        <v>0</v>
      </c>
      <c r="G16" s="7">
        <f t="shared" si="2"/>
        <v>0</v>
      </c>
    </row>
    <row r="17" spans="1:7" ht="15" customHeight="1">
      <c r="A17" s="119" t="s">
        <v>114</v>
      </c>
      <c r="B17" s="120"/>
      <c r="C17" s="120"/>
      <c r="D17" s="120"/>
      <c r="E17" s="117"/>
      <c r="F17" s="117"/>
      <c r="G17" s="118"/>
    </row>
    <row r="18" spans="1:7" ht="24.95" customHeight="1">
      <c r="A18" s="32" t="s">
        <v>38</v>
      </c>
      <c r="B18" s="26" t="s">
        <v>24</v>
      </c>
      <c r="C18" s="17"/>
      <c r="D18" s="11">
        <f>E18/1.1</f>
        <v>10.454545454545453</v>
      </c>
      <c r="E18" s="35">
        <v>11.5</v>
      </c>
      <c r="F18" s="8">
        <f>C18*D18</f>
        <v>0</v>
      </c>
      <c r="G18" s="8">
        <f>C18*E18</f>
        <v>0</v>
      </c>
    </row>
    <row r="19" spans="1:7" ht="24.95" customHeight="1">
      <c r="A19" s="32" t="s">
        <v>37</v>
      </c>
      <c r="B19" s="26" t="s">
        <v>24</v>
      </c>
      <c r="C19" s="17"/>
      <c r="D19" s="11">
        <f>E19/1.1</f>
        <v>10.863636363636362</v>
      </c>
      <c r="E19" s="35">
        <v>11.95</v>
      </c>
      <c r="F19" s="8">
        <f>C19*D19</f>
        <v>0</v>
      </c>
      <c r="G19" s="8">
        <f>C19*E19</f>
        <v>0</v>
      </c>
    </row>
    <row r="20" spans="1:7" s="4" customFormat="1" ht="24.95" customHeight="1">
      <c r="A20" s="32" t="s">
        <v>36</v>
      </c>
      <c r="B20" s="26" t="s">
        <v>24</v>
      </c>
      <c r="C20" s="17"/>
      <c r="D20" s="11">
        <f t="shared" ref="D20:D22" si="3">E20/1.1</f>
        <v>10.863636363636362</v>
      </c>
      <c r="E20" s="35">
        <v>11.95</v>
      </c>
      <c r="F20" s="8">
        <f t="shared" ref="F20:F22" si="4">C20*D20</f>
        <v>0</v>
      </c>
      <c r="G20" s="8">
        <f t="shared" ref="G20:G22" si="5">C20*E20</f>
        <v>0</v>
      </c>
    </row>
    <row r="21" spans="1:7" s="4" customFormat="1" ht="24.95" customHeight="1">
      <c r="A21" s="32" t="s">
        <v>35</v>
      </c>
      <c r="B21" s="26" t="s">
        <v>24</v>
      </c>
      <c r="C21" s="17"/>
      <c r="D21" s="11">
        <f t="shared" si="3"/>
        <v>9.0909090909090899</v>
      </c>
      <c r="E21" s="35">
        <v>10</v>
      </c>
      <c r="F21" s="8">
        <f t="shared" si="4"/>
        <v>0</v>
      </c>
      <c r="G21" s="8">
        <f t="shared" si="5"/>
        <v>0</v>
      </c>
    </row>
    <row r="22" spans="1:7" s="4" customFormat="1" ht="15.95" customHeight="1">
      <c r="A22" s="32" t="s">
        <v>34</v>
      </c>
      <c r="B22" s="26" t="s">
        <v>33</v>
      </c>
      <c r="C22" s="17"/>
      <c r="D22" s="11">
        <f t="shared" si="3"/>
        <v>7.1818181818181817</v>
      </c>
      <c r="E22" s="35">
        <v>7.9</v>
      </c>
      <c r="F22" s="8">
        <f t="shared" si="4"/>
        <v>0</v>
      </c>
      <c r="G22" s="8">
        <f t="shared" si="5"/>
        <v>0</v>
      </c>
    </row>
    <row r="23" spans="1:7" ht="15.95" customHeight="1">
      <c r="A23" s="32" t="s">
        <v>32</v>
      </c>
      <c r="B23" s="26" t="s">
        <v>26</v>
      </c>
      <c r="C23" s="17"/>
      <c r="D23" s="11">
        <f>E23/1.1</f>
        <v>7.9090909090909074</v>
      </c>
      <c r="E23" s="35">
        <v>8.6999999999999993</v>
      </c>
      <c r="F23" s="8">
        <f>C23*D23</f>
        <v>0</v>
      </c>
      <c r="G23" s="8">
        <f>C23*E23</f>
        <v>0</v>
      </c>
    </row>
    <row r="24" spans="1:7" ht="15.95" customHeight="1">
      <c r="A24" s="32" t="s">
        <v>31</v>
      </c>
      <c r="B24" s="26" t="s">
        <v>26</v>
      </c>
      <c r="C24" s="17"/>
      <c r="D24" s="11">
        <f>E24/1.1</f>
        <v>7.9090909090909074</v>
      </c>
      <c r="E24" s="35">
        <v>8.6999999999999993</v>
      </c>
      <c r="F24" s="8">
        <f>C24*D24</f>
        <v>0</v>
      </c>
      <c r="G24" s="8">
        <f>C24*E24</f>
        <v>0</v>
      </c>
    </row>
    <row r="25" spans="1:7" ht="15" customHeight="1">
      <c r="A25" s="116" t="s">
        <v>117</v>
      </c>
      <c r="B25" s="117"/>
      <c r="C25" s="117"/>
      <c r="D25" s="117"/>
      <c r="E25" s="117"/>
      <c r="F25" s="117"/>
      <c r="G25" s="118"/>
    </row>
    <row r="26" spans="1:7" ht="15.95" customHeight="1">
      <c r="A26" s="32" t="s">
        <v>39</v>
      </c>
      <c r="B26" s="27" t="s">
        <v>29</v>
      </c>
      <c r="C26" s="17"/>
      <c r="D26" s="11">
        <f t="shared" ref="D26:D31" si="6">E26/1.1</f>
        <v>7.1818181818181817</v>
      </c>
      <c r="E26" s="35">
        <v>7.9</v>
      </c>
      <c r="F26" s="8">
        <f t="shared" ref="F26:F31" si="7">C26*D26</f>
        <v>0</v>
      </c>
      <c r="G26" s="8">
        <f t="shared" ref="G26:G31" si="8">C26*E26</f>
        <v>0</v>
      </c>
    </row>
    <row r="27" spans="1:7" ht="15.95" customHeight="1">
      <c r="A27" s="32" t="s">
        <v>40</v>
      </c>
      <c r="B27" s="27" t="s">
        <v>41</v>
      </c>
      <c r="C27" s="17"/>
      <c r="D27" s="11">
        <f t="shared" si="6"/>
        <v>8.0909090909090899</v>
      </c>
      <c r="E27" s="35">
        <v>8.9</v>
      </c>
      <c r="F27" s="8">
        <f t="shared" si="7"/>
        <v>0</v>
      </c>
      <c r="G27" s="8">
        <f t="shared" si="8"/>
        <v>0</v>
      </c>
    </row>
    <row r="28" spans="1:7" ht="15.95" customHeight="1">
      <c r="A28" s="32" t="s">
        <v>42</v>
      </c>
      <c r="B28" s="27" t="s">
        <v>41</v>
      </c>
      <c r="C28" s="17"/>
      <c r="D28" s="11">
        <f t="shared" si="6"/>
        <v>8.0909090909090899</v>
      </c>
      <c r="E28" s="35">
        <v>8.9</v>
      </c>
      <c r="F28" s="8">
        <f t="shared" si="7"/>
        <v>0</v>
      </c>
      <c r="G28" s="8">
        <f t="shared" si="8"/>
        <v>0</v>
      </c>
    </row>
    <row r="29" spans="1:7" ht="15.95" customHeight="1">
      <c r="A29" s="32" t="s">
        <v>43</v>
      </c>
      <c r="B29" s="28" t="s">
        <v>41</v>
      </c>
      <c r="C29" s="17"/>
      <c r="D29" s="11">
        <f t="shared" si="6"/>
        <v>14.09090909090909</v>
      </c>
      <c r="E29" s="35">
        <v>15.5</v>
      </c>
      <c r="F29" s="8">
        <f t="shared" si="7"/>
        <v>0</v>
      </c>
      <c r="G29" s="8">
        <f t="shared" si="8"/>
        <v>0</v>
      </c>
    </row>
    <row r="30" spans="1:7" ht="15.95" customHeight="1">
      <c r="A30" s="32" t="s">
        <v>111</v>
      </c>
      <c r="B30" s="25" t="s">
        <v>26</v>
      </c>
      <c r="C30" s="17"/>
      <c r="D30" s="11">
        <f t="shared" si="6"/>
        <v>10.545454545454545</v>
      </c>
      <c r="E30" s="35">
        <v>11.6</v>
      </c>
      <c r="F30" s="8">
        <f t="shared" si="7"/>
        <v>0</v>
      </c>
      <c r="G30" s="8">
        <f t="shared" si="8"/>
        <v>0</v>
      </c>
    </row>
    <row r="31" spans="1:7" ht="15.95" customHeight="1">
      <c r="A31" s="32" t="s">
        <v>112</v>
      </c>
      <c r="B31" s="25" t="s">
        <v>26</v>
      </c>
      <c r="C31" s="17"/>
      <c r="D31" s="11">
        <f t="shared" si="6"/>
        <v>10.545454545454545</v>
      </c>
      <c r="E31" s="35">
        <v>11.6</v>
      </c>
      <c r="F31" s="8">
        <f t="shared" si="7"/>
        <v>0</v>
      </c>
      <c r="G31" s="8">
        <f t="shared" si="8"/>
        <v>0</v>
      </c>
    </row>
    <row r="32" spans="1:7" ht="15" customHeight="1">
      <c r="A32" s="116" t="s">
        <v>118</v>
      </c>
      <c r="B32" s="117"/>
      <c r="C32" s="117"/>
      <c r="D32" s="117"/>
      <c r="E32" s="117"/>
      <c r="F32" s="117"/>
      <c r="G32" s="118"/>
    </row>
    <row r="33" spans="1:7" ht="15.95" customHeight="1">
      <c r="A33" s="32" t="s">
        <v>44</v>
      </c>
      <c r="B33" s="6" t="s">
        <v>45</v>
      </c>
      <c r="C33" s="17"/>
      <c r="D33" s="11">
        <f t="shared" ref="D33:D39" si="9">E33/1.1</f>
        <v>11.727272727272727</v>
      </c>
      <c r="E33" s="35">
        <v>12.9</v>
      </c>
      <c r="F33" s="8">
        <f t="shared" ref="F33:F39" si="10">C33*D33</f>
        <v>0</v>
      </c>
      <c r="G33" s="8">
        <f t="shared" ref="G33:G39" si="11">C33*E33</f>
        <v>0</v>
      </c>
    </row>
    <row r="34" spans="1:7" ht="15.95" customHeight="1">
      <c r="A34" s="32" t="s">
        <v>46</v>
      </c>
      <c r="B34" s="6" t="s">
        <v>45</v>
      </c>
      <c r="C34" s="17"/>
      <c r="D34" s="11">
        <f t="shared" si="9"/>
        <v>8.454545454545455</v>
      </c>
      <c r="E34" s="35">
        <v>9.3000000000000007</v>
      </c>
      <c r="F34" s="8">
        <f t="shared" si="10"/>
        <v>0</v>
      </c>
      <c r="G34" s="8">
        <f t="shared" si="11"/>
        <v>0</v>
      </c>
    </row>
    <row r="35" spans="1:7" s="4" customFormat="1" ht="15.95" customHeight="1">
      <c r="A35" s="32" t="s">
        <v>47</v>
      </c>
      <c r="B35" s="29" t="s">
        <v>41</v>
      </c>
      <c r="C35" s="17"/>
      <c r="D35" s="11">
        <f t="shared" si="9"/>
        <v>10</v>
      </c>
      <c r="E35" s="35">
        <v>11</v>
      </c>
      <c r="F35" s="8">
        <f t="shared" si="10"/>
        <v>0</v>
      </c>
      <c r="G35" s="8">
        <f t="shared" si="11"/>
        <v>0</v>
      </c>
    </row>
    <row r="36" spans="1:7" s="4" customFormat="1" ht="15.95" customHeight="1">
      <c r="A36" s="32" t="s">
        <v>48</v>
      </c>
      <c r="B36" s="29" t="s">
        <v>41</v>
      </c>
      <c r="C36" s="17"/>
      <c r="D36" s="11">
        <f t="shared" si="9"/>
        <v>14.09090909090909</v>
      </c>
      <c r="E36" s="35">
        <v>15.5</v>
      </c>
      <c r="F36" s="8">
        <f t="shared" si="10"/>
        <v>0</v>
      </c>
      <c r="G36" s="8">
        <f t="shared" si="11"/>
        <v>0</v>
      </c>
    </row>
    <row r="37" spans="1:7" ht="15.95" customHeight="1">
      <c r="A37" s="32" t="s">
        <v>49</v>
      </c>
      <c r="B37" s="29" t="s">
        <v>50</v>
      </c>
      <c r="C37" s="17"/>
      <c r="D37" s="11">
        <f t="shared" si="9"/>
        <v>12.909090909090908</v>
      </c>
      <c r="E37" s="35">
        <v>14.2</v>
      </c>
      <c r="F37" s="8">
        <f t="shared" si="10"/>
        <v>0</v>
      </c>
      <c r="G37" s="8">
        <f t="shared" si="11"/>
        <v>0</v>
      </c>
    </row>
    <row r="38" spans="1:7" ht="15.95" customHeight="1">
      <c r="A38" s="32" t="s">
        <v>51</v>
      </c>
      <c r="B38" s="29" t="s">
        <v>52</v>
      </c>
      <c r="C38" s="17"/>
      <c r="D38" s="11">
        <f t="shared" si="9"/>
        <v>12.09090909090909</v>
      </c>
      <c r="E38" s="35">
        <v>13.3</v>
      </c>
      <c r="F38" s="8">
        <f t="shared" si="10"/>
        <v>0</v>
      </c>
      <c r="G38" s="8">
        <f t="shared" si="11"/>
        <v>0</v>
      </c>
    </row>
    <row r="39" spans="1:7" ht="15.95" customHeight="1">
      <c r="A39" s="32" t="s">
        <v>53</v>
      </c>
      <c r="B39" s="26" t="s">
        <v>52</v>
      </c>
      <c r="C39" s="17"/>
      <c r="D39" s="11">
        <f t="shared" si="9"/>
        <v>9</v>
      </c>
      <c r="E39" s="35">
        <v>9.9</v>
      </c>
      <c r="F39" s="8">
        <f t="shared" si="10"/>
        <v>0</v>
      </c>
      <c r="G39" s="8">
        <f t="shared" si="11"/>
        <v>0</v>
      </c>
    </row>
    <row r="40" spans="1:7" ht="15" customHeight="1">
      <c r="A40" s="116" t="s">
        <v>119</v>
      </c>
      <c r="B40" s="117"/>
      <c r="C40" s="117"/>
      <c r="D40" s="117"/>
      <c r="E40" s="117"/>
      <c r="F40" s="117"/>
      <c r="G40" s="118"/>
    </row>
    <row r="41" spans="1:7" ht="15.95" customHeight="1">
      <c r="A41" s="32" t="s">
        <v>54</v>
      </c>
      <c r="B41" s="26" t="s">
        <v>55</v>
      </c>
      <c r="C41" s="17"/>
      <c r="D41" s="11">
        <f>E41/1.1</f>
        <v>17.18181818181818</v>
      </c>
      <c r="E41" s="35">
        <v>18.899999999999999</v>
      </c>
      <c r="F41" s="8">
        <f>C41*D41</f>
        <v>0</v>
      </c>
      <c r="G41" s="8">
        <f t="shared" ref="G41:G48" si="12">C41*E41</f>
        <v>0</v>
      </c>
    </row>
    <row r="42" spans="1:7" s="4" customFormat="1" ht="15.95" customHeight="1">
      <c r="A42" s="32" t="s">
        <v>56</v>
      </c>
      <c r="B42" s="26" t="s">
        <v>55</v>
      </c>
      <c r="C42" s="17"/>
      <c r="D42" s="11">
        <f t="shared" ref="D42:D46" si="13">E42/1.1</f>
        <v>9</v>
      </c>
      <c r="E42" s="35">
        <v>9.9</v>
      </c>
      <c r="F42" s="8">
        <f t="shared" ref="F42:F46" si="14">C42*D42</f>
        <v>0</v>
      </c>
      <c r="G42" s="8">
        <f t="shared" si="12"/>
        <v>0</v>
      </c>
    </row>
    <row r="43" spans="1:7" s="4" customFormat="1" ht="15.95" customHeight="1">
      <c r="A43" s="32" t="s">
        <v>57</v>
      </c>
      <c r="B43" s="26" t="s">
        <v>58</v>
      </c>
      <c r="C43" s="17"/>
      <c r="D43" s="11">
        <f t="shared" si="13"/>
        <v>10</v>
      </c>
      <c r="E43" s="35">
        <v>11</v>
      </c>
      <c r="F43" s="8">
        <f t="shared" si="14"/>
        <v>0</v>
      </c>
      <c r="G43" s="8">
        <f t="shared" si="12"/>
        <v>0</v>
      </c>
    </row>
    <row r="44" spans="1:7" s="4" customFormat="1" ht="15.95" customHeight="1">
      <c r="A44" s="32" t="s">
        <v>59</v>
      </c>
      <c r="B44" s="26" t="s">
        <v>60</v>
      </c>
      <c r="C44" s="17"/>
      <c r="D44" s="11">
        <f t="shared" si="13"/>
        <v>14.09090909090909</v>
      </c>
      <c r="E44" s="35">
        <v>15.5</v>
      </c>
      <c r="F44" s="8">
        <f t="shared" si="14"/>
        <v>0</v>
      </c>
      <c r="G44" s="8">
        <f t="shared" si="12"/>
        <v>0</v>
      </c>
    </row>
    <row r="45" spans="1:7" s="4" customFormat="1" ht="15.95" customHeight="1">
      <c r="A45" s="32" t="s">
        <v>61</v>
      </c>
      <c r="B45" s="26" t="s">
        <v>62</v>
      </c>
      <c r="C45" s="17"/>
      <c r="D45" s="11">
        <f t="shared" si="13"/>
        <v>11.727272727272727</v>
      </c>
      <c r="E45" s="35">
        <v>12.9</v>
      </c>
      <c r="F45" s="8">
        <f t="shared" si="14"/>
        <v>0</v>
      </c>
      <c r="G45" s="8">
        <f t="shared" si="12"/>
        <v>0</v>
      </c>
    </row>
    <row r="46" spans="1:7" s="4" customFormat="1" ht="15.95" customHeight="1">
      <c r="A46" s="32" t="s">
        <v>63</v>
      </c>
      <c r="B46" s="26" t="s">
        <v>64</v>
      </c>
      <c r="C46" s="17"/>
      <c r="D46" s="11">
        <f t="shared" si="13"/>
        <v>7.5454545454545459</v>
      </c>
      <c r="E46" s="35">
        <v>8.3000000000000007</v>
      </c>
      <c r="F46" s="8">
        <f t="shared" si="14"/>
        <v>0</v>
      </c>
      <c r="G46" s="8">
        <f t="shared" si="12"/>
        <v>0</v>
      </c>
    </row>
    <row r="47" spans="1:7" ht="15.95" customHeight="1">
      <c r="A47" s="32" t="s">
        <v>65</v>
      </c>
      <c r="B47" s="29" t="s">
        <v>64</v>
      </c>
      <c r="C47" s="17"/>
      <c r="D47" s="11">
        <f>E47/1.1</f>
        <v>7.5454545454545459</v>
      </c>
      <c r="E47" s="35">
        <v>8.3000000000000007</v>
      </c>
      <c r="F47" s="8">
        <f>C47*D47</f>
        <v>0</v>
      </c>
      <c r="G47" s="8">
        <f t="shared" si="12"/>
        <v>0</v>
      </c>
    </row>
    <row r="48" spans="1:7" ht="15.95" customHeight="1">
      <c r="A48" s="32" t="s">
        <v>66</v>
      </c>
      <c r="B48" s="29" t="s">
        <v>67</v>
      </c>
      <c r="C48" s="17"/>
      <c r="D48" s="11">
        <f>E48/1.1</f>
        <v>9.8181818181818183</v>
      </c>
      <c r="E48" s="35">
        <v>10.8</v>
      </c>
      <c r="F48" s="8">
        <f>C48*D48</f>
        <v>0</v>
      </c>
      <c r="G48" s="8">
        <f t="shared" si="12"/>
        <v>0</v>
      </c>
    </row>
    <row r="49" spans="1:7" ht="15" customHeight="1">
      <c r="A49" s="116" t="s">
        <v>120</v>
      </c>
      <c r="B49" s="117"/>
      <c r="C49" s="117"/>
      <c r="D49" s="117"/>
      <c r="E49" s="117"/>
      <c r="F49" s="117"/>
      <c r="G49" s="118"/>
    </row>
    <row r="50" spans="1:7" ht="15.95" customHeight="1">
      <c r="A50" s="32" t="s">
        <v>69</v>
      </c>
      <c r="B50" s="29" t="s">
        <v>68</v>
      </c>
      <c r="C50" s="17"/>
      <c r="D50" s="11">
        <f>E50/1.1</f>
        <v>8.7272727272727266</v>
      </c>
      <c r="E50" s="35">
        <v>9.6</v>
      </c>
      <c r="F50" s="8">
        <f>C50*D50</f>
        <v>0</v>
      </c>
      <c r="G50" s="8">
        <f>C50*E50</f>
        <v>0</v>
      </c>
    </row>
    <row r="51" spans="1:7" s="4" customFormat="1" ht="15.95" customHeight="1">
      <c r="A51" s="32" t="s">
        <v>70</v>
      </c>
      <c r="B51" s="29" t="s">
        <v>71</v>
      </c>
      <c r="C51" s="17"/>
      <c r="D51" s="11">
        <f t="shared" ref="D51:D53" si="15">E51/1.1</f>
        <v>11.727272727272727</v>
      </c>
      <c r="E51" s="35">
        <v>12.9</v>
      </c>
      <c r="F51" s="8">
        <f t="shared" ref="F51:F53" si="16">C51*D51</f>
        <v>0</v>
      </c>
      <c r="G51" s="8">
        <f t="shared" ref="G51:G53" si="17">C51*E51</f>
        <v>0</v>
      </c>
    </row>
    <row r="52" spans="1:7" s="4" customFormat="1" ht="15.95" customHeight="1">
      <c r="A52" s="32" t="s">
        <v>72</v>
      </c>
      <c r="B52" s="29" t="s">
        <v>73</v>
      </c>
      <c r="C52" s="17"/>
      <c r="D52" s="11">
        <f t="shared" si="15"/>
        <v>11.999999999999998</v>
      </c>
      <c r="E52" s="35">
        <v>13.2</v>
      </c>
      <c r="F52" s="8">
        <f t="shared" si="16"/>
        <v>0</v>
      </c>
      <c r="G52" s="8">
        <f t="shared" si="17"/>
        <v>0</v>
      </c>
    </row>
    <row r="53" spans="1:7" s="4" customFormat="1" ht="15.95" customHeight="1">
      <c r="A53" s="32" t="s">
        <v>74</v>
      </c>
      <c r="B53" s="29" t="s">
        <v>64</v>
      </c>
      <c r="C53" s="17"/>
      <c r="D53" s="11">
        <f t="shared" si="15"/>
        <v>7.7272727272727266</v>
      </c>
      <c r="E53" s="35">
        <v>8.5</v>
      </c>
      <c r="F53" s="8">
        <f t="shared" si="16"/>
        <v>0</v>
      </c>
      <c r="G53" s="8">
        <f t="shared" si="17"/>
        <v>0</v>
      </c>
    </row>
    <row r="54" spans="1:7" ht="15.95" customHeight="1">
      <c r="A54" s="32" t="s">
        <v>75</v>
      </c>
      <c r="B54" s="29" t="s">
        <v>64</v>
      </c>
      <c r="C54" s="17"/>
      <c r="D54" s="11">
        <f>E54/1.1</f>
        <v>7.7272727272727266</v>
      </c>
      <c r="E54" s="35">
        <v>8.5</v>
      </c>
      <c r="F54" s="8">
        <f>C54*D54</f>
        <v>0</v>
      </c>
      <c r="G54" s="8">
        <f>C54*E54</f>
        <v>0</v>
      </c>
    </row>
    <row r="55" spans="1:7" ht="15.95" customHeight="1">
      <c r="A55" s="32" t="s">
        <v>76</v>
      </c>
      <c r="B55" s="26" t="s">
        <v>77</v>
      </c>
      <c r="C55" s="17"/>
      <c r="D55" s="11">
        <f>E55/1.1</f>
        <v>10.272727272727273</v>
      </c>
      <c r="E55" s="35">
        <v>11.3</v>
      </c>
      <c r="F55" s="8">
        <f>C55*D55</f>
        <v>0</v>
      </c>
      <c r="G55" s="8">
        <f>C55*E55</f>
        <v>0</v>
      </c>
    </row>
    <row r="56" spans="1:7" ht="15" customHeight="1">
      <c r="A56" s="116" t="s">
        <v>121</v>
      </c>
      <c r="B56" s="117"/>
      <c r="C56" s="117"/>
      <c r="D56" s="117"/>
      <c r="E56" s="117"/>
      <c r="F56" s="117"/>
      <c r="G56" s="118"/>
    </row>
    <row r="57" spans="1:7" ht="15.95" customHeight="1">
      <c r="A57" s="32" t="s">
        <v>78</v>
      </c>
      <c r="B57" s="29" t="s">
        <v>79</v>
      </c>
      <c r="C57" s="17"/>
      <c r="D57" s="11">
        <f>E57/1.1</f>
        <v>12.727272727272727</v>
      </c>
      <c r="E57" s="35">
        <v>14</v>
      </c>
      <c r="F57" s="8">
        <f>C57*D57</f>
        <v>0</v>
      </c>
      <c r="G57" s="8">
        <f>C57*E57</f>
        <v>0</v>
      </c>
    </row>
    <row r="58" spans="1:7" ht="15.95" customHeight="1">
      <c r="A58" s="32" t="s">
        <v>80</v>
      </c>
      <c r="B58" s="26" t="s">
        <v>79</v>
      </c>
      <c r="C58" s="17"/>
      <c r="D58" s="11">
        <f>E58/1.1</f>
        <v>8.454545454545455</v>
      </c>
      <c r="E58" s="35">
        <v>9.3000000000000007</v>
      </c>
      <c r="F58" s="8">
        <f>C58*D58</f>
        <v>0</v>
      </c>
      <c r="G58" s="8">
        <f t="shared" ref="G58:G64" si="18">C58*E58</f>
        <v>0</v>
      </c>
    </row>
    <row r="59" spans="1:7" s="4" customFormat="1" ht="15.95" customHeight="1">
      <c r="A59" s="32" t="s">
        <v>81</v>
      </c>
      <c r="B59" s="26" t="s">
        <v>71</v>
      </c>
      <c r="C59" s="17"/>
      <c r="D59" s="11">
        <f t="shared" ref="D59:D63" si="19">E59/1.1</f>
        <v>11.727272727272727</v>
      </c>
      <c r="E59" s="35">
        <v>12.9</v>
      </c>
      <c r="F59" s="8">
        <f t="shared" ref="F59:F63" si="20">C59*D59</f>
        <v>0</v>
      </c>
      <c r="G59" s="8">
        <f t="shared" si="18"/>
        <v>0</v>
      </c>
    </row>
    <row r="60" spans="1:7" s="4" customFormat="1" ht="15.95" customHeight="1">
      <c r="A60" s="32" t="s">
        <v>82</v>
      </c>
      <c r="B60" s="26" t="s">
        <v>73</v>
      </c>
      <c r="C60" s="17"/>
      <c r="D60" s="11">
        <f t="shared" si="19"/>
        <v>14.545454545454545</v>
      </c>
      <c r="E60" s="35">
        <v>16</v>
      </c>
      <c r="F60" s="8">
        <f t="shared" si="20"/>
        <v>0</v>
      </c>
      <c r="G60" s="8">
        <f t="shared" si="18"/>
        <v>0</v>
      </c>
    </row>
    <row r="61" spans="1:7" s="4" customFormat="1" ht="15.95" customHeight="1">
      <c r="A61" s="32" t="s">
        <v>83</v>
      </c>
      <c r="B61" s="26" t="s">
        <v>73</v>
      </c>
      <c r="C61" s="17"/>
      <c r="D61" s="11">
        <f t="shared" si="19"/>
        <v>7.7272727272727266</v>
      </c>
      <c r="E61" s="35">
        <v>8.5</v>
      </c>
      <c r="F61" s="8">
        <f t="shared" si="20"/>
        <v>0</v>
      </c>
      <c r="G61" s="8">
        <f t="shared" si="18"/>
        <v>0</v>
      </c>
    </row>
    <row r="62" spans="1:7" s="4" customFormat="1" ht="15.95" customHeight="1">
      <c r="A62" s="32" t="s">
        <v>84</v>
      </c>
      <c r="B62" s="26" t="s">
        <v>73</v>
      </c>
      <c r="C62" s="17"/>
      <c r="D62" s="11">
        <f t="shared" si="19"/>
        <v>7.7272727272727266</v>
      </c>
      <c r="E62" s="35">
        <v>8.5</v>
      </c>
      <c r="F62" s="8">
        <f t="shared" si="20"/>
        <v>0</v>
      </c>
      <c r="G62" s="8">
        <f t="shared" si="18"/>
        <v>0</v>
      </c>
    </row>
    <row r="63" spans="1:7" s="4" customFormat="1" ht="15.95" customHeight="1">
      <c r="A63" s="32" t="s">
        <v>85</v>
      </c>
      <c r="B63" s="26" t="s">
        <v>105</v>
      </c>
      <c r="C63" s="17"/>
      <c r="D63" s="11">
        <f t="shared" si="19"/>
        <v>10.272727272727273</v>
      </c>
      <c r="E63" s="35">
        <v>11.3</v>
      </c>
      <c r="F63" s="8">
        <f t="shared" si="20"/>
        <v>0</v>
      </c>
      <c r="G63" s="8">
        <f t="shared" si="18"/>
        <v>0</v>
      </c>
    </row>
    <row r="64" spans="1:7" ht="15.95" customHeight="1">
      <c r="A64" s="32" t="s">
        <v>86</v>
      </c>
      <c r="B64" s="29" t="s">
        <v>77</v>
      </c>
      <c r="C64" s="17"/>
      <c r="D64" s="11">
        <f>E64/1.1</f>
        <v>10.272727272727273</v>
      </c>
      <c r="E64" s="35">
        <v>11.3</v>
      </c>
      <c r="F64" s="8">
        <f>C64*D64</f>
        <v>0</v>
      </c>
      <c r="G64" s="8">
        <f t="shared" si="18"/>
        <v>0</v>
      </c>
    </row>
    <row r="65" spans="1:7" ht="15" customHeight="1">
      <c r="A65" s="116" t="s">
        <v>116</v>
      </c>
      <c r="B65" s="117"/>
      <c r="C65" s="117"/>
      <c r="D65" s="117"/>
      <c r="E65" s="117"/>
      <c r="F65" s="117"/>
      <c r="G65" s="118"/>
    </row>
    <row r="66" spans="1:7" ht="15.95" customHeight="1">
      <c r="A66" s="32" t="s">
        <v>87</v>
      </c>
      <c r="B66" s="29" t="s">
        <v>79</v>
      </c>
      <c r="C66" s="17"/>
      <c r="D66" s="11">
        <f>E66/1.1</f>
        <v>12.545454545454545</v>
      </c>
      <c r="E66" s="35">
        <v>13.8</v>
      </c>
      <c r="F66" s="8">
        <f t="shared" ref="F66:F74" si="21">C66*D66</f>
        <v>0</v>
      </c>
      <c r="G66" s="8">
        <f t="shared" ref="G66:G74" si="22">C66*E66</f>
        <v>0</v>
      </c>
    </row>
    <row r="67" spans="1:7" s="4" customFormat="1" ht="15.95" customHeight="1">
      <c r="A67" s="32" t="s">
        <v>88</v>
      </c>
      <c r="B67" s="29" t="s">
        <v>79</v>
      </c>
      <c r="C67" s="17"/>
      <c r="D67" s="11">
        <f t="shared" ref="D67:D73" si="23">E67/1.1</f>
        <v>8.454545454545455</v>
      </c>
      <c r="E67" s="35">
        <v>9.3000000000000007</v>
      </c>
      <c r="F67" s="8">
        <f t="shared" si="21"/>
        <v>0</v>
      </c>
      <c r="G67" s="8">
        <f t="shared" si="22"/>
        <v>0</v>
      </c>
    </row>
    <row r="68" spans="1:7" s="4" customFormat="1" ht="15.95" customHeight="1">
      <c r="A68" s="32" t="s">
        <v>89</v>
      </c>
      <c r="B68" s="29" t="s">
        <v>71</v>
      </c>
      <c r="C68" s="17"/>
      <c r="D68" s="11">
        <f t="shared" si="23"/>
        <v>11.727272727272727</v>
      </c>
      <c r="E68" s="35">
        <v>12.9</v>
      </c>
      <c r="F68" s="8">
        <f t="shared" si="21"/>
        <v>0</v>
      </c>
      <c r="G68" s="8">
        <f>C68*E68</f>
        <v>0</v>
      </c>
    </row>
    <row r="69" spans="1:7" s="4" customFormat="1" ht="15.95" customHeight="1">
      <c r="A69" s="32" t="s">
        <v>90</v>
      </c>
      <c r="B69" s="29" t="s">
        <v>73</v>
      </c>
      <c r="C69" s="17"/>
      <c r="D69" s="11">
        <f t="shared" si="23"/>
        <v>13.09090909090909</v>
      </c>
      <c r="E69" s="35">
        <v>14.4</v>
      </c>
      <c r="F69" s="8">
        <f t="shared" si="21"/>
        <v>0</v>
      </c>
      <c r="G69" s="8">
        <f t="shared" si="22"/>
        <v>0</v>
      </c>
    </row>
    <row r="70" spans="1:7" s="4" customFormat="1" ht="15.95" customHeight="1">
      <c r="A70" s="32" t="s">
        <v>91</v>
      </c>
      <c r="B70" s="29" t="s">
        <v>73</v>
      </c>
      <c r="C70" s="17"/>
      <c r="D70" s="11">
        <f t="shared" si="23"/>
        <v>7.7272727272727266</v>
      </c>
      <c r="E70" s="35">
        <v>8.5</v>
      </c>
      <c r="F70" s="8">
        <f t="shared" si="21"/>
        <v>0</v>
      </c>
      <c r="G70" s="8">
        <f t="shared" si="22"/>
        <v>0</v>
      </c>
    </row>
    <row r="71" spans="1:7" s="4" customFormat="1" ht="15.95" customHeight="1">
      <c r="A71" s="32" t="s">
        <v>122</v>
      </c>
      <c r="B71" s="29" t="s">
        <v>92</v>
      </c>
      <c r="C71" s="17"/>
      <c r="D71" s="11">
        <f t="shared" si="23"/>
        <v>14.545454545454545</v>
      </c>
      <c r="E71" s="35">
        <v>16</v>
      </c>
      <c r="F71" s="8">
        <f t="shared" si="21"/>
        <v>0</v>
      </c>
      <c r="G71" s="8">
        <f t="shared" si="22"/>
        <v>0</v>
      </c>
    </row>
    <row r="72" spans="1:7" s="4" customFormat="1" ht="15.95" customHeight="1">
      <c r="A72" s="32" t="s">
        <v>123</v>
      </c>
      <c r="B72" s="29" t="s">
        <v>93</v>
      </c>
      <c r="C72" s="17"/>
      <c r="D72" s="11">
        <f t="shared" si="23"/>
        <v>7.1818181818181817</v>
      </c>
      <c r="E72" s="35">
        <v>7.9</v>
      </c>
      <c r="F72" s="8">
        <f t="shared" si="21"/>
        <v>0</v>
      </c>
      <c r="G72" s="8">
        <f t="shared" si="22"/>
        <v>0</v>
      </c>
    </row>
    <row r="73" spans="1:7" s="4" customFormat="1" ht="15.95" customHeight="1">
      <c r="A73" s="32" t="s">
        <v>107</v>
      </c>
      <c r="B73" s="29" t="s">
        <v>94</v>
      </c>
      <c r="C73" s="17"/>
      <c r="D73" s="11">
        <f t="shared" si="23"/>
        <v>10.272727272727273</v>
      </c>
      <c r="E73" s="35">
        <v>11.3</v>
      </c>
      <c r="F73" s="8">
        <f t="shared" si="21"/>
        <v>0</v>
      </c>
      <c r="G73" s="8">
        <f t="shared" si="22"/>
        <v>0</v>
      </c>
    </row>
    <row r="74" spans="1:7" ht="15.95" customHeight="1">
      <c r="A74" s="32" t="s">
        <v>95</v>
      </c>
      <c r="B74" s="26" t="s">
        <v>77</v>
      </c>
      <c r="C74" s="17"/>
      <c r="D74" s="11">
        <f>E74/1.1</f>
        <v>10.272727272727273</v>
      </c>
      <c r="E74" s="35">
        <v>11.3</v>
      </c>
      <c r="F74" s="8">
        <f t="shared" si="21"/>
        <v>0</v>
      </c>
      <c r="G74" s="8">
        <f t="shared" si="22"/>
        <v>0</v>
      </c>
    </row>
    <row r="75" spans="1:7" ht="15" customHeight="1">
      <c r="A75" s="116" t="s">
        <v>115</v>
      </c>
      <c r="B75" s="117"/>
      <c r="C75" s="117"/>
      <c r="D75" s="117"/>
      <c r="E75" s="117"/>
      <c r="F75" s="117"/>
      <c r="G75" s="118"/>
    </row>
    <row r="76" spans="1:7" ht="15.95" customHeight="1">
      <c r="A76" s="32" t="s">
        <v>96</v>
      </c>
      <c r="B76" s="29" t="s">
        <v>79</v>
      </c>
      <c r="C76" s="17"/>
      <c r="D76" s="11">
        <f t="shared" ref="D76:D81" si="24">E76/1.1</f>
        <v>13.727272727272727</v>
      </c>
      <c r="E76" s="35">
        <v>15.1</v>
      </c>
      <c r="F76" s="8">
        <f t="shared" ref="F76:F81" si="25">C76*D76</f>
        <v>0</v>
      </c>
      <c r="G76" s="8">
        <f>C76*E76</f>
        <v>0</v>
      </c>
    </row>
    <row r="77" spans="1:7" ht="15.95" customHeight="1">
      <c r="A77" s="32" t="s">
        <v>97</v>
      </c>
      <c r="B77" s="26" t="s">
        <v>79</v>
      </c>
      <c r="C77" s="17"/>
      <c r="D77" s="11">
        <f t="shared" si="24"/>
        <v>8.454545454545455</v>
      </c>
      <c r="E77" s="35">
        <v>9.3000000000000007</v>
      </c>
      <c r="F77" s="8">
        <f t="shared" si="25"/>
        <v>0</v>
      </c>
      <c r="G77" s="8">
        <f>C77*E77</f>
        <v>0</v>
      </c>
    </row>
    <row r="78" spans="1:7" ht="15.95" customHeight="1">
      <c r="A78" s="32" t="s">
        <v>98</v>
      </c>
      <c r="B78" s="29" t="s">
        <v>73</v>
      </c>
      <c r="C78" s="17"/>
      <c r="D78" s="11">
        <f t="shared" si="24"/>
        <v>14.454545454545453</v>
      </c>
      <c r="E78" s="35">
        <v>15.9</v>
      </c>
      <c r="F78" s="8">
        <f t="shared" si="25"/>
        <v>0</v>
      </c>
      <c r="G78" s="8">
        <f t="shared" ref="G78:G81" si="26">C78*E78</f>
        <v>0</v>
      </c>
    </row>
    <row r="79" spans="1:7" ht="15.95" customHeight="1">
      <c r="A79" s="32" t="s">
        <v>99</v>
      </c>
      <c r="B79" s="29" t="s">
        <v>73</v>
      </c>
      <c r="C79" s="17"/>
      <c r="D79" s="11">
        <f t="shared" si="24"/>
        <v>7.7272727272727266</v>
      </c>
      <c r="E79" s="35">
        <v>8.5</v>
      </c>
      <c r="F79" s="8">
        <f t="shared" si="25"/>
        <v>0</v>
      </c>
      <c r="G79" s="8">
        <f t="shared" si="26"/>
        <v>0</v>
      </c>
    </row>
    <row r="80" spans="1:7" s="4" customFormat="1" ht="15.95" customHeight="1">
      <c r="A80" s="32" t="s">
        <v>100</v>
      </c>
      <c r="B80" s="29" t="s">
        <v>102</v>
      </c>
      <c r="C80" s="17"/>
      <c r="D80" s="11">
        <f t="shared" si="24"/>
        <v>10.818181818181818</v>
      </c>
      <c r="E80" s="35">
        <v>11.9</v>
      </c>
      <c r="F80" s="8">
        <f t="shared" si="25"/>
        <v>0</v>
      </c>
      <c r="G80" s="8">
        <f t="shared" si="26"/>
        <v>0</v>
      </c>
    </row>
    <row r="81" spans="1:30" ht="15.95" customHeight="1">
      <c r="A81" s="32" t="s">
        <v>101</v>
      </c>
      <c r="B81" s="29" t="s">
        <v>77</v>
      </c>
      <c r="C81" s="17"/>
      <c r="D81" s="11">
        <f t="shared" si="24"/>
        <v>10.727272727272727</v>
      </c>
      <c r="E81" s="35">
        <v>11.8</v>
      </c>
      <c r="F81" s="8">
        <f t="shared" si="25"/>
        <v>0</v>
      </c>
      <c r="G81" s="8">
        <f t="shared" si="26"/>
        <v>0</v>
      </c>
    </row>
    <row r="82" spans="1:30" s="1" customFormat="1" ht="16.899999999999999" customHeight="1">
      <c r="A82" s="92" t="s">
        <v>106</v>
      </c>
      <c r="B82" s="93"/>
      <c r="C82" s="94"/>
      <c r="D82" s="95"/>
      <c r="E82" s="96"/>
      <c r="F82" s="18" t="s">
        <v>15</v>
      </c>
      <c r="G82" s="18" t="s">
        <v>16</v>
      </c>
    </row>
    <row r="83" spans="1:30" s="1" customFormat="1" ht="18" customHeight="1">
      <c r="A83" s="102" t="s">
        <v>4</v>
      </c>
      <c r="B83" s="103"/>
      <c r="C83" s="31">
        <f>SUM(C6:C81)</f>
        <v>0</v>
      </c>
      <c r="D83" s="97"/>
      <c r="E83" s="96"/>
      <c r="F83" s="9">
        <f>SUM(F6:F81)</f>
        <v>0</v>
      </c>
      <c r="G83" s="30">
        <f>SUM(G6:G81)</f>
        <v>0</v>
      </c>
    </row>
    <row r="84" spans="1:30" s="1" customFormat="1" ht="18" customHeight="1">
      <c r="A84" s="104" t="s">
        <v>13</v>
      </c>
      <c r="B84" s="105"/>
      <c r="C84" s="108">
        <f>G83-F83</f>
        <v>0</v>
      </c>
      <c r="D84" s="109"/>
      <c r="E84" s="109"/>
      <c r="F84" s="109"/>
      <c r="G84" s="110"/>
    </row>
    <row r="85" spans="1:30" s="1" customFormat="1" ht="16.149999999999999" customHeight="1">
      <c r="A85" s="106" t="s">
        <v>128</v>
      </c>
      <c r="B85" s="107"/>
      <c r="C85" s="111">
        <v>3.7</v>
      </c>
      <c r="D85" s="112"/>
      <c r="E85" s="112"/>
      <c r="F85" s="112"/>
      <c r="G85" s="113"/>
    </row>
    <row r="86" spans="1:30" ht="22.9" customHeight="1">
      <c r="A86" s="88" t="s">
        <v>14</v>
      </c>
      <c r="B86" s="89"/>
      <c r="C86" s="89"/>
      <c r="D86" s="89"/>
      <c r="E86" s="89"/>
      <c r="F86" s="90"/>
      <c r="G86" s="91"/>
    </row>
    <row r="87" spans="1:30" ht="22.9" customHeight="1">
      <c r="A87" s="76"/>
      <c r="B87" s="98"/>
      <c r="C87" s="98"/>
      <c r="D87" s="98"/>
      <c r="E87" s="98"/>
      <c r="F87" s="98"/>
      <c r="G87" s="99"/>
    </row>
    <row r="88" spans="1:30" ht="22.9" customHeight="1">
      <c r="A88" s="76" t="s">
        <v>9</v>
      </c>
      <c r="B88" s="77"/>
      <c r="C88" s="78" t="s">
        <v>8</v>
      </c>
      <c r="D88" s="79"/>
      <c r="E88" s="79"/>
      <c r="F88" s="79"/>
      <c r="G88" s="77"/>
    </row>
    <row r="89" spans="1:30" ht="22.9" customHeight="1">
      <c r="A89" s="80" t="s">
        <v>135</v>
      </c>
      <c r="B89" s="81"/>
      <c r="C89" s="81"/>
      <c r="D89" s="81"/>
      <c r="E89" s="81"/>
      <c r="F89" s="81"/>
      <c r="G89" s="82"/>
    </row>
    <row r="90" spans="1:30" ht="22.9" customHeight="1">
      <c r="A90" s="75" t="s">
        <v>10</v>
      </c>
      <c r="B90" s="83" t="s">
        <v>11</v>
      </c>
      <c r="C90" s="84"/>
      <c r="D90" s="85" t="s">
        <v>12</v>
      </c>
      <c r="E90" s="86"/>
      <c r="F90" s="86"/>
      <c r="G90" s="87"/>
    </row>
    <row r="91" spans="1:30" s="56" customFormat="1" ht="13.9" customHeight="1">
      <c r="A91" s="57" t="s">
        <v>129</v>
      </c>
      <c r="B91" s="58"/>
      <c r="C91" s="59"/>
      <c r="D91" s="60"/>
      <c r="E91" s="61"/>
      <c r="F91" s="61"/>
      <c r="G91" s="62"/>
      <c r="H91" s="63"/>
    </row>
    <row r="92" spans="1:30" s="56" customFormat="1" ht="13.9" customHeight="1">
      <c r="A92" s="64" t="s">
        <v>130</v>
      </c>
      <c r="B92" s="65"/>
      <c r="C92" s="66"/>
      <c r="D92" s="67"/>
      <c r="E92" s="68"/>
      <c r="F92" s="68"/>
      <c r="G92" s="69"/>
      <c r="H92" s="63"/>
    </row>
    <row r="93" spans="1:30" s="56" customFormat="1" ht="13.9" customHeight="1">
      <c r="A93" s="64" t="s">
        <v>131</v>
      </c>
      <c r="B93" s="70"/>
      <c r="C93" s="66"/>
      <c r="D93" s="70"/>
      <c r="E93" s="68"/>
      <c r="F93" s="68"/>
      <c r="G93" s="69"/>
      <c r="H93" s="63"/>
    </row>
    <row r="94" spans="1:30" s="56" customFormat="1" ht="13.9" customHeight="1">
      <c r="A94" s="71" t="s">
        <v>126</v>
      </c>
      <c r="B94" s="65"/>
      <c r="C94" s="66"/>
      <c r="D94" s="66"/>
      <c r="E94" s="68"/>
      <c r="F94" s="68"/>
      <c r="G94" s="69"/>
      <c r="H94" s="63"/>
    </row>
    <row r="95" spans="1:30" s="72" customFormat="1" ht="13.9" customHeight="1">
      <c r="A95" s="71" t="s">
        <v>132</v>
      </c>
      <c r="B95" s="65"/>
      <c r="C95" s="66"/>
      <c r="D95" s="66"/>
      <c r="E95" s="68"/>
      <c r="F95" s="68"/>
      <c r="G95" s="69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72" customFormat="1" ht="13.9" customHeight="1">
      <c r="A96" s="73" t="s">
        <v>133</v>
      </c>
      <c r="B96" s="74" t="s">
        <v>134</v>
      </c>
      <c r="C96" s="66"/>
      <c r="D96" s="66"/>
      <c r="E96" s="68"/>
      <c r="F96" s="68"/>
      <c r="G96" s="69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</sheetData>
  <mergeCells count="26">
    <mergeCell ref="E2:G2"/>
    <mergeCell ref="A83:B83"/>
    <mergeCell ref="A84:B84"/>
    <mergeCell ref="A85:B85"/>
    <mergeCell ref="C84:G84"/>
    <mergeCell ref="C85:G85"/>
    <mergeCell ref="A2:D2"/>
    <mergeCell ref="A75:G75"/>
    <mergeCell ref="A65:G65"/>
    <mergeCell ref="A56:G56"/>
    <mergeCell ref="A49:G49"/>
    <mergeCell ref="A40:G40"/>
    <mergeCell ref="A32:G32"/>
    <mergeCell ref="A25:G25"/>
    <mergeCell ref="A17:G17"/>
    <mergeCell ref="B5:G5"/>
    <mergeCell ref="A86:G86"/>
    <mergeCell ref="A82:C82"/>
    <mergeCell ref="D82:E82"/>
    <mergeCell ref="D83:E83"/>
    <mergeCell ref="A87:G87"/>
    <mergeCell ref="A88:B88"/>
    <mergeCell ref="C88:G88"/>
    <mergeCell ref="A89:G89"/>
    <mergeCell ref="B90:C90"/>
    <mergeCell ref="D90:G90"/>
  </mergeCells>
  <pageMargins left="0" right="0" top="0" bottom="0" header="0" footer="0"/>
  <pageSetup paperSize="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 produktov</vt:lpstr>
      <vt:lpstr>'Cenník produktov'!Oblasť_tlače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Töröková</dc:creator>
  <cp:lastModifiedBy>Martin Rado</cp:lastModifiedBy>
  <cp:lastPrinted>2024-05-15T08:07:01Z</cp:lastPrinted>
  <dcterms:created xsi:type="dcterms:W3CDTF">2017-02-13T07:24:35Z</dcterms:created>
  <dcterms:modified xsi:type="dcterms:W3CDTF">2024-05-15T08:08:22Z</dcterms:modified>
</cp:coreProperties>
</file>